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'отчет'!$A$50:$AM$50</definedName>
    <definedName name="_xlnm.Print_Area" localSheetId="0">'отчет'!$A$1:$FH$314</definedName>
  </definedNames>
  <calcPr fullCalcOnLoad="1"/>
</workbook>
</file>

<file path=xl/sharedStrings.xml><?xml version="1.0" encoding="utf-8"?>
<sst xmlns="http://schemas.openxmlformats.org/spreadsheetml/2006/main" count="659" uniqueCount="318">
  <si>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</si>
  <si>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</si>
  <si>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</si>
  <si>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</si>
  <si>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</si>
  <si>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</si>
  <si>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</si>
  <si>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</si>
  <si>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</si>
  <si>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</si>
  <si>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</si>
  <si>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</si>
  <si>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</si>
  <si>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</si>
  <si>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</si>
  <si>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</si>
  <si>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</si>
  <si>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</si>
  <si>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</si>
  <si>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</si>
  <si>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</si>
  <si>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</si>
  <si>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</si>
  <si>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</si>
  <si>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</si>
  <si>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</si>
  <si>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</si>
  <si>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</si>
  <si>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</si>
  <si>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</si>
  <si>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</si>
  <si>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</si>
  <si>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</si>
  <si>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</si>
  <si>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</si>
  <si>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</si>
  <si>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</si>
  <si>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</si>
  <si>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</si>
  <si>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</si>
  <si>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</si>
  <si>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</si>
  <si>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</si>
  <si>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</si>
  <si>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</si>
  <si>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</si>
  <si>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</si>
  <si>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</si>
  <si>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</si>
  <si>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</si>
  <si>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</si>
  <si>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</si>
  <si>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</si>
  <si>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</si>
  <si>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</si>
  <si>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</si>
  <si>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</si>
  <si>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</si>
  <si>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</si>
  <si>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</si>
  <si>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</si>
  <si>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</si>
  <si>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</si>
  <si>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</si>
  <si>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</si>
  <si>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</si>
  <si>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</si>
  <si>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</si>
  <si>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</si>
  <si>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</si>
  <si>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</si>
  <si>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</si>
  <si>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</si>
  <si>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</si>
  <si>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</si>
  <si>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</si>
  <si>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</si>
  <si>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</si>
  <si>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</si>
  <si>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</si>
  <si>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</si>
  <si>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</si>
  <si>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</si>
  <si>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</si>
  <si>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</si>
  <si>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</si>
  <si>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</si>
  <si>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</si>
  <si>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</si>
  <si>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</si>
  <si>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</si>
  <si>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</si>
  <si>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</si>
  <si>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</si>
  <si>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</si>
  <si>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</si>
  <si>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</si>
  <si>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</si>
  <si>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</si>
  <si>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</si>
  <si>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</si>
  <si>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</si>
  <si>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>1 08 04000 01 0000 110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</si>
  <si>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</si>
  <si>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</si>
  <si>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</si>
  <si>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</si>
  <si>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</si>
  <si>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</si>
  <si>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</si>
  <si>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</si>
  <si>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</si>
  <si>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</si>
  <si>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</si>
  <si>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</si>
  <si>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</si>
  <si>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</si>
  <si>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</si>
  <si>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</si>
  <si>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</si>
  <si>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</si>
  <si>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</si>
  <si>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</si>
  <si>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</si>
  <si>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</si>
  <si>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</si>
  <si>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</si>
  <si>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</si>
  <si>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</si>
  <si>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</si>
  <si>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</si>
  <si>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</si>
  <si>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</si>
  <si>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</si>
  <si>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</si>
  <si>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</si>
  <si>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</si>
  <si>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</si>
  <si>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</si>
  <si>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</si>
  <si>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</si>
  <si>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</si>
  <si>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</si>
  <si>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</si>
  <si>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</si>
  <si>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</si>
  <si>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</si>
  <si>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</si>
  <si>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</si>
  <si>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</si>
  <si>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</si>
  <si>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</si>
  <si>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</si>
  <si>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</si>
  <si>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</si>
  <si>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</si>
  <si>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</si>
  <si>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</si>
  <si>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</si>
  <si>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</si>
  <si>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</si>
  <si>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</si>
  <si>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</si>
  <si>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</si>
  <si>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</si>
  <si>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</si>
  <si>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</si>
  <si>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</si>
  <si>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</si>
  <si>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</si>
  <si>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</si>
  <si>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</si>
  <si>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</si>
  <si>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</si>
  <si>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</si>
  <si>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</si>
  <si>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</si>
  <si>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</si>
  <si>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</si>
  <si>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</si>
  <si>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</si>
  <si>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1 01 02030 01 1000 110</t>
  </si>
  <si>
    <t>1 01 02030 01 2000 110</t>
  </si>
  <si>
    <t>1 05 01021 01 1000 110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</si>
  <si>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</si>
  <si>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</si>
  <si>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</si>
  <si>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</si>
  <si>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</si>
  <si>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</si>
  <si>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</si>
  <si>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</si>
  <si>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</si>
  <si>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1 05 01011 01 2000 110</t>
  </si>
  <si>
    <t>1 05 01022 01 1000 110</t>
  </si>
  <si>
    <t>1 05 01022 01 0000 110</t>
  </si>
  <si>
    <t>1 05 01022 01 2000 110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</si>
  <si>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</si>
  <si>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</si>
  <si>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</si>
  <si>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</si>
  <si>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</si>
  <si>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</si>
  <si>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</si>
  <si>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</si>
  <si>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</si>
  <si>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</si>
  <si>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</si>
  <si>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</si>
  <si>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</si>
  <si>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</si>
  <si>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</si>
  <si>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</si>
  <si>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</si>
  <si>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</si>
  <si>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</si>
  <si>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</si>
  <si>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</si>
  <si>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</si>
  <si>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</si>
  <si>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</si>
  <si>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1 01 02030 01 3000 110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</si>
  <si>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</si>
  <si>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</si>
  <si>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1 16 00000 00 0000 000</t>
  </si>
  <si>
    <t>1 16 90050 10 0000 140</t>
  </si>
  <si>
    <t>1 16 90000 00 0000 140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</si>
  <si>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</si>
  <si>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</si>
  <si>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</si>
  <si>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</si>
  <si>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</si>
  <si>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</si>
  <si>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</si>
  <si>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</si>
  <si>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</si>
  <si>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</si>
  <si>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</si>
  <si>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</si>
  <si>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1 05 03010 01 2000 110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</si>
  <si>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</si>
  <si>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</si>
  <si>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</si>
  <si>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</si>
  <si>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</si>
  <si>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</si>
  <si>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</si>
  <si>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</si>
  <si>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</si>
  <si>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</si>
  <si>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</si>
  <si>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</si>
  <si>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</si>
  <si>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951.0309.0222832.244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</si>
  <si>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</si>
  <si>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</si>
  <si>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>951.0503.0712861.244 ф.36</t>
  </si>
  <si>
    <t>951.0503.0912852.244 ф.32</t>
  </si>
  <si>
    <t>Муниципальная программа «Развитие культуры»</t>
  </si>
  <si>
    <t>951.0801.1012859. 611  ф.00</t>
  </si>
  <si>
    <t>Субстдия на обеспечение деятельности культуры</t>
  </si>
  <si>
    <t>951.0801.1012959. 611  ф.00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</si>
  <si>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</si>
  <si>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</si>
  <si>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</si>
  <si>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</si>
  <si>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</si>
  <si>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Субсидия на обеспечение деятельности библиотек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</si>
  <si>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</si>
  <si>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</si>
  <si>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</si>
  <si>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Безвозмездные перечисления государственным и муниципальным организациям</t>
  </si>
  <si>
    <t>951.0502.0520366.810 ф.85</t>
  </si>
  <si>
    <t>951.0502.0527366.810 ф.16</t>
  </si>
  <si>
    <t>Субсидии на возмещение  предприятиям ЖКХ части платы граждан за коммунальные услуги</t>
  </si>
  <si>
    <t xml:space="preserve">           224</t>
  </si>
  <si>
    <t>Муниципальная программа «Развитие транспортной системы»</t>
  </si>
  <si>
    <t>951.0501.0516808.243 ф.00</t>
  </si>
  <si>
    <t>Взносы в фонд капитального ремонта в части муниципального жилого фонда</t>
  </si>
  <si>
    <t>951.0104.9998503.540  ф.00</t>
  </si>
  <si>
    <t>951.0309.0312829.244ф.00</t>
  </si>
  <si>
    <t>951.0309.0322830.244ф.00</t>
  </si>
  <si>
    <t>951.0503.0712861.244 ф.32</t>
  </si>
  <si>
    <t>1 03 00000 00 0000 000</t>
  </si>
  <si>
    <t>Акцизы по подакцизным товарам (продукции),</t>
  </si>
  <si>
    <t>НАЛОГ НА ТОВАРЫ (РАБОТЫ, УСЛУГИ), РЕАЛИЗУЕМЫЕ НА ТЕРРИТОРИИ РОССИЙСКОЙ ФЕДЕРАЦИИ</t>
  </si>
  <si>
    <t>Доходы от уплаты акцизов на дизельное топливо</t>
  </si>
  <si>
    <t>Доходы от уплаты акцизов на моторное масло</t>
  </si>
  <si>
    <t>Доходы от уплаты акцизов на автомодильный бензин</t>
  </si>
  <si>
    <t>Доходы от уплаты акцизов на прамогонный бензин</t>
  </si>
  <si>
    <t>Земельный налог  с организаций</t>
  </si>
  <si>
    <t xml:space="preserve"> 1 06 06030 03 0000 110</t>
  </si>
  <si>
    <t>Земельный налог с организаций</t>
  </si>
  <si>
    <t xml:space="preserve"> 1 06 06033 10 0000 110</t>
  </si>
  <si>
    <t>Земельный налог с физических лиц</t>
  </si>
  <si>
    <t>1 06 06040 00 0000 110</t>
  </si>
  <si>
    <t>1 06 06043 10 0000 110</t>
  </si>
  <si>
    <t>февраля</t>
  </si>
  <si>
    <t>03.02.2015</t>
  </si>
  <si>
    <t>03</t>
  </si>
  <si>
    <t>1 05 01012 01 2100 110</t>
  </si>
  <si>
    <t>1 06 01030 10 2100 110</t>
  </si>
  <si>
    <t>Налог на имущество физических лиц (пени по налогу)</t>
  </si>
  <si>
    <t>Налог на имущество физических лиц (прочие поступления)</t>
  </si>
  <si>
    <t xml:space="preserve"> 1 06 06033 10 1000 110</t>
  </si>
  <si>
    <t>1 06 06043 10 1000 110</t>
  </si>
  <si>
    <t>1 06 06043 10 2100 110</t>
  </si>
  <si>
    <t>Земельный налог (пени по налогу)</t>
  </si>
  <si>
    <t>1 03 02000 01 0000 110</t>
  </si>
  <si>
    <t>1 03 02230 01 0000 110</t>
  </si>
  <si>
    <t>1 03 02240 01 0000 110</t>
  </si>
  <si>
    <t>1 03 02250 01 0000 110</t>
  </si>
  <si>
    <t>1 03 02260 01 0000 110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</si>
  <si>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</si>
  <si>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</si>
  <si>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1 08 00000 00 0000 000</t>
  </si>
  <si>
    <t>951.0113.9992858.853  ф.00</t>
  </si>
  <si>
    <t>2 02 04000 00 0000 151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</si>
</sst>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left" vertical="center" wrapText="1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2" fontId="30" fillId="24" borderId="13" xfId="0" applyNumberFormat="1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" fontId="9" fillId="24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" fontId="37" fillId="0" borderId="20" xfId="0" applyNumberFormat="1" applyFont="1" applyFill="1" applyBorder="1" applyAlignment="1">
      <alignment horizontal="center"/>
    </xf>
    <xf numFmtId="4" fontId="37" fillId="0" borderId="21" xfId="0" applyNumberFormat="1" applyFont="1" applyFill="1" applyBorder="1" applyAlignment="1">
      <alignment horizontal="center"/>
    </xf>
    <xf numFmtId="4" fontId="37" fillId="0" borderId="2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wrapText="1"/>
    </xf>
    <xf numFmtId="49" fontId="9" fillId="0" borderId="21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30" fillId="24" borderId="20" xfId="0" applyNumberFormat="1" applyFont="1" applyFill="1" applyBorder="1" applyAlignment="1">
      <alignment horizontal="center"/>
    </xf>
    <xf numFmtId="4" fontId="30" fillId="24" borderId="21" xfId="0" applyNumberFormat="1" applyFont="1" applyFill="1" applyBorder="1" applyAlignment="1">
      <alignment horizontal="center"/>
    </xf>
    <xf numFmtId="4" fontId="30" fillId="24" borderId="22" xfId="0" applyNumberFormat="1" applyFont="1" applyFill="1" applyBorder="1" applyAlignment="1">
      <alignment horizontal="center"/>
    </xf>
    <xf numFmtId="2" fontId="37" fillId="0" borderId="13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wrapText="1"/>
    </xf>
    <xf numFmtId="4" fontId="30" fillId="24" borderId="13" xfId="0" applyNumberFormat="1" applyFont="1" applyFill="1" applyBorder="1" applyAlignment="1">
      <alignment horizontal="center"/>
    </xf>
    <xf numFmtId="4" fontId="34" fillId="0" borderId="20" xfId="0" applyNumberFormat="1" applyFont="1" applyFill="1" applyBorder="1" applyAlignment="1">
      <alignment horizontal="center"/>
    </xf>
    <xf numFmtId="4" fontId="34" fillId="0" borderId="21" xfId="0" applyNumberFormat="1" applyFont="1" applyFill="1" applyBorder="1" applyAlignment="1">
      <alignment horizontal="center"/>
    </xf>
    <xf numFmtId="4" fontId="34" fillId="0" borderId="22" xfId="0" applyNumberFormat="1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4" fontId="9" fillId="24" borderId="21" xfId="0" applyNumberFormat="1" applyFont="1" applyFill="1" applyBorder="1" applyAlignment="1">
      <alignment horizontal="center"/>
    </xf>
    <xf numFmtId="4" fontId="9" fillId="24" borderId="22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24" borderId="20" xfId="0" applyNumberFormat="1" applyFont="1" applyFill="1" applyBorder="1" applyAlignment="1">
      <alignment horizontal="center"/>
    </xf>
    <xf numFmtId="2" fontId="9" fillId="24" borderId="21" xfId="0" applyNumberFormat="1" applyFont="1" applyFill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0" fontId="30" fillId="24" borderId="2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36" fillId="24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9" fontId="34" fillId="0" borderId="13" xfId="0" applyNumberFormat="1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49" fontId="30" fillId="0" borderId="13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4" fontId="29" fillId="0" borderId="13" xfId="0" applyNumberFormat="1" applyFont="1" applyFill="1" applyBorder="1" applyAlignment="1">
      <alignment horizontal="center"/>
    </xf>
    <xf numFmtId="4" fontId="37" fillId="24" borderId="20" xfId="0" applyNumberFormat="1" applyFont="1" applyFill="1" applyBorder="1" applyAlignment="1">
      <alignment horizontal="center"/>
    </xf>
    <xf numFmtId="4" fontId="37" fillId="24" borderId="21" xfId="0" applyNumberFormat="1" applyFont="1" applyFill="1" applyBorder="1" applyAlignment="1">
      <alignment horizontal="center"/>
    </xf>
    <xf numFmtId="4" fontId="37" fillId="24" borderId="22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 horizontal="center"/>
    </xf>
    <xf numFmtId="4" fontId="29" fillId="0" borderId="22" xfId="0" applyNumberFormat="1" applyFont="1" applyFill="1" applyBorder="1" applyAlignment="1">
      <alignment horizontal="center"/>
    </xf>
    <xf numFmtId="9" fontId="6" fillId="0" borderId="13" xfId="57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33" fillId="0" borderId="21" xfId="0" applyFont="1" applyBorder="1" applyAlignment="1">
      <alignment/>
    </xf>
    <xf numFmtId="0" fontId="33" fillId="0" borderId="22" xfId="0" applyFont="1" applyBorder="1" applyAlignment="1">
      <alignment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49" fontId="9" fillId="24" borderId="1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wrapText="1"/>
    </xf>
    <xf numFmtId="0" fontId="6" fillId="24" borderId="21" xfId="0" applyFont="1" applyFill="1" applyBorder="1" applyAlignment="1">
      <alignment wrapText="1"/>
    </xf>
    <xf numFmtId="0" fontId="6" fillId="24" borderId="22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4" fontId="38" fillId="0" borderId="13" xfId="0" applyNumberFormat="1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6" fillId="24" borderId="13" xfId="0" applyFont="1" applyFill="1" applyBorder="1" applyAlignment="1">
      <alignment/>
    </xf>
    <xf numFmtId="4" fontId="37" fillId="0" borderId="13" xfId="0" applyNumberFormat="1" applyFont="1" applyBorder="1" applyAlignment="1">
      <alignment horizontal="center"/>
    </xf>
    <xf numFmtId="2" fontId="36" fillId="0" borderId="13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2" fontId="37" fillId="24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49" fontId="30" fillId="24" borderId="1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horizontal="left" vertical="center" wrapText="1"/>
    </xf>
    <xf numFmtId="49" fontId="9" fillId="24" borderId="20" xfId="0" applyNumberFormat="1" applyFont="1" applyFill="1" applyBorder="1" applyAlignment="1">
      <alignment horizontal="left"/>
    </xf>
    <xf numFmtId="49" fontId="9" fillId="24" borderId="21" xfId="0" applyNumberFormat="1" applyFont="1" applyFill="1" applyBorder="1" applyAlignment="1">
      <alignment horizontal="left"/>
    </xf>
    <xf numFmtId="49" fontId="9" fillId="24" borderId="22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49" fontId="6" fillId="24" borderId="13" xfId="0" applyNumberFormat="1" applyFont="1" applyFill="1" applyBorder="1" applyAlignment="1">
      <alignment horizontal="center"/>
    </xf>
    <xf numFmtId="0" fontId="6" fillId="24" borderId="21" xfId="0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wrapText="1"/>
    </xf>
    <xf numFmtId="49" fontId="29" fillId="24" borderId="13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 shrinkToFit="1"/>
    </xf>
    <xf numFmtId="2" fontId="36" fillId="24" borderId="13" xfId="0" applyNumberFormat="1" applyFont="1" applyFill="1" applyBorder="1" applyAlignment="1">
      <alignment horizontal="center"/>
    </xf>
    <xf numFmtId="166" fontId="36" fillId="0" borderId="13" xfId="43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36" fillId="0" borderId="20" xfId="0" applyNumberFormat="1" applyFont="1" applyFill="1" applyBorder="1" applyAlignment="1">
      <alignment horizontal="center"/>
    </xf>
    <xf numFmtId="4" fontId="36" fillId="0" borderId="21" xfId="0" applyNumberFormat="1" applyFont="1" applyFill="1" applyBorder="1" applyAlignment="1">
      <alignment horizontal="center"/>
    </xf>
    <xf numFmtId="4" fontId="36" fillId="0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4"/>
  <sheetViews>
    <sheetView tabSelected="1" view="pageBreakPreview" zoomScale="75" zoomScaleSheetLayoutView="75" workbookViewId="0" topLeftCell="A196">
      <selection activeCell="CX288" sqref="CX288:DJ288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21.25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2.8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5.1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0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9.1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29" width="0.875" style="1" customWidth="1"/>
    <col min="130" max="130" width="8.62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50" t="s">
        <v>15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43" t="s">
        <v>16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5"/>
      <c r="ES2" s="5"/>
      <c r="ET2" s="238" t="s">
        <v>0</v>
      </c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239"/>
    </row>
    <row r="3" spans="1:166" s="4" customFormat="1" ht="1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40" t="s">
        <v>17</v>
      </c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2"/>
    </row>
    <row r="4" spans="1:166" s="4" customFormat="1" ht="19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49" t="s">
        <v>297</v>
      </c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52">
        <v>2015</v>
      </c>
      <c r="CF4" s="252"/>
      <c r="CG4" s="252"/>
      <c r="CH4" s="252"/>
      <c r="CI4" s="252"/>
      <c r="CJ4" s="191" t="s">
        <v>4</v>
      </c>
      <c r="CK4" s="191"/>
      <c r="CL4" s="5"/>
      <c r="CM4" s="5"/>
      <c r="CN4" s="5"/>
      <c r="CO4" s="5"/>
      <c r="CP4" s="5"/>
      <c r="CQ4" s="5"/>
      <c r="CR4" s="5"/>
      <c r="CS4" s="5"/>
      <c r="CT4" s="5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30" t="s">
        <v>298</v>
      </c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3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31" t="s">
        <v>50</v>
      </c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46" t="s">
        <v>51</v>
      </c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  <c r="FF5" s="247"/>
      <c r="FG5" s="247"/>
      <c r="FH5" s="247"/>
      <c r="FI5" s="247"/>
      <c r="FJ5" s="248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31" t="s">
        <v>104</v>
      </c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30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3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30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3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163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27">
        <v>383</v>
      </c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9"/>
    </row>
    <row r="9" spans="1:166" s="4" customFormat="1" ht="15.75" customHeight="1">
      <c r="A9" s="243" t="s">
        <v>20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5"/>
    </row>
    <row r="10" spans="1:167" s="4" customFormat="1" ht="19.5" customHeight="1">
      <c r="A10" s="175" t="s">
        <v>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7"/>
      <c r="AN10" s="175" t="s">
        <v>23</v>
      </c>
      <c r="AO10" s="176"/>
      <c r="AP10" s="176"/>
      <c r="AQ10" s="176"/>
      <c r="AR10" s="176"/>
      <c r="AS10" s="177"/>
      <c r="AT10" s="175" t="s">
        <v>28</v>
      </c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7"/>
      <c r="BJ10" s="175" t="s">
        <v>118</v>
      </c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7"/>
      <c r="CF10" s="130" t="s">
        <v>24</v>
      </c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2"/>
      <c r="ET10" s="58" t="s">
        <v>29</v>
      </c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"/>
    </row>
    <row r="11" spans="1:167" s="4" customFormat="1" ht="109.5" customHeight="1">
      <c r="A11" s="178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80"/>
      <c r="AN11" s="178"/>
      <c r="AO11" s="179"/>
      <c r="AP11" s="179"/>
      <c r="AQ11" s="179"/>
      <c r="AR11" s="179"/>
      <c r="AS11" s="180"/>
      <c r="AT11" s="178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178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80"/>
      <c r="CF11" s="131" t="s">
        <v>119</v>
      </c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2"/>
      <c r="CW11" s="130" t="s">
        <v>25</v>
      </c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2"/>
      <c r="DN11" s="130" t="s">
        <v>26</v>
      </c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2"/>
      <c r="EE11" s="130" t="s">
        <v>27</v>
      </c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2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"/>
    </row>
    <row r="12" spans="1:167" s="4" customFormat="1" ht="11.25" customHeight="1">
      <c r="A12" s="232">
        <v>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4"/>
      <c r="AN12" s="232">
        <v>2</v>
      </c>
      <c r="AO12" s="233"/>
      <c r="AP12" s="233"/>
      <c r="AQ12" s="233"/>
      <c r="AR12" s="233"/>
      <c r="AS12" s="234"/>
      <c r="AT12" s="232">
        <v>3</v>
      </c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4"/>
      <c r="BJ12" s="232">
        <v>4</v>
      </c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4"/>
      <c r="CF12" s="232">
        <v>5</v>
      </c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4"/>
      <c r="CW12" s="232">
        <v>6</v>
      </c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4"/>
      <c r="DN12" s="232">
        <v>7</v>
      </c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4"/>
      <c r="EE12" s="232">
        <v>8</v>
      </c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4"/>
      <c r="ET12" s="253">
        <v>9</v>
      </c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5"/>
    </row>
    <row r="13" spans="1:167" s="11" customFormat="1" ht="24" customHeight="1">
      <c r="A13" s="235" t="s">
        <v>21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7"/>
      <c r="AN13" s="121" t="s">
        <v>30</v>
      </c>
      <c r="AO13" s="121"/>
      <c r="AP13" s="121"/>
      <c r="AQ13" s="121"/>
      <c r="AR13" s="121"/>
      <c r="AS13" s="121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90">
        <f>BJ15+BJ89</f>
        <v>8009200</v>
      </c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>
        <f>CF15+CF90</f>
        <v>106809.97</v>
      </c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222">
        <f>CF13</f>
        <v>106809.97</v>
      </c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10"/>
    </row>
    <row r="14" spans="1:167" s="4" customFormat="1" ht="15" customHeight="1">
      <c r="A14" s="165" t="s">
        <v>22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75" t="s">
        <v>31</v>
      </c>
      <c r="AO14" s="75"/>
      <c r="AP14" s="75"/>
      <c r="AQ14" s="75"/>
      <c r="AR14" s="75"/>
      <c r="AS14" s="75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5"/>
    </row>
    <row r="15" spans="1:167" s="11" customFormat="1" ht="20.25" customHeight="1">
      <c r="A15" s="87" t="s">
        <v>127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8"/>
      <c r="AO15" s="88"/>
      <c r="AP15" s="88"/>
      <c r="AQ15" s="88"/>
      <c r="AR15" s="88"/>
      <c r="AS15" s="88"/>
      <c r="AT15" s="89" t="s">
        <v>86</v>
      </c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90">
        <f>BJ16+BJ54+BJ69+BJ78+BJ32+BJ81+BJ26</f>
        <v>2838200</v>
      </c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>
        <f>CF16+CF54+CF69+CF78+CF73+CF86+CF32+CF81+CF26</f>
        <v>106809.97</v>
      </c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222">
        <f aca="true" t="shared" si="0" ref="EE15:EE24">CF15</f>
        <v>106809.97</v>
      </c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10"/>
    </row>
    <row r="16" spans="1:167" s="11" customFormat="1" ht="20.25" customHeight="1">
      <c r="A16" s="168" t="s">
        <v>145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88"/>
      <c r="AO16" s="88"/>
      <c r="AP16" s="88"/>
      <c r="AQ16" s="88"/>
      <c r="AR16" s="88"/>
      <c r="AS16" s="88"/>
      <c r="AT16" s="89" t="s">
        <v>128</v>
      </c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90">
        <f>BJ17</f>
        <v>483300</v>
      </c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>
        <f>CF17</f>
        <v>12864.2</v>
      </c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222">
        <f t="shared" si="0"/>
        <v>12864.2</v>
      </c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34"/>
      <c r="FJ16" s="34"/>
      <c r="FK16" s="10"/>
    </row>
    <row r="17" spans="1:167" s="11" customFormat="1" ht="22.5" customHeight="1">
      <c r="A17" s="168" t="s">
        <v>49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88"/>
      <c r="AO17" s="88"/>
      <c r="AP17" s="88"/>
      <c r="AQ17" s="88"/>
      <c r="AR17" s="88"/>
      <c r="AS17" s="88"/>
      <c r="AT17" s="89" t="s">
        <v>97</v>
      </c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90">
        <f>BJ18</f>
        <v>483300</v>
      </c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>
        <f>CF18+CF22+CF20</f>
        <v>12864.2</v>
      </c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222">
        <f t="shared" si="0"/>
        <v>12864.2</v>
      </c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34"/>
      <c r="FI17" s="34"/>
      <c r="FJ17" s="34"/>
      <c r="FK17" s="10"/>
    </row>
    <row r="18" spans="1:167" s="11" customFormat="1" ht="22.5" customHeight="1">
      <c r="A18" s="87" t="s">
        <v>49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8"/>
      <c r="AO18" s="88"/>
      <c r="AP18" s="88"/>
      <c r="AQ18" s="88"/>
      <c r="AR18" s="88"/>
      <c r="AS18" s="88"/>
      <c r="AT18" s="89" t="s">
        <v>165</v>
      </c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90">
        <v>483300</v>
      </c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>
        <f>CF19</f>
        <v>12764.2</v>
      </c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222">
        <f t="shared" si="0"/>
        <v>12764.2</v>
      </c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10"/>
    </row>
    <row r="19" spans="1:170" s="4" customFormat="1" ht="24" customHeight="1">
      <c r="A19" s="68" t="s">
        <v>49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93"/>
      <c r="AO19" s="93"/>
      <c r="AP19" s="93"/>
      <c r="AQ19" s="93"/>
      <c r="AR19" s="93"/>
      <c r="AS19" s="93"/>
      <c r="AT19" s="94" t="s">
        <v>164</v>
      </c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5">
        <v>0</v>
      </c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>
        <v>12764.2</v>
      </c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181">
        <f t="shared" si="0"/>
        <v>12764.2</v>
      </c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5"/>
      <c r="FN19" s="5"/>
    </row>
    <row r="20" spans="1:170" s="11" customFormat="1" ht="24" customHeight="1">
      <c r="A20" s="87" t="s">
        <v>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8"/>
      <c r="AO20" s="88"/>
      <c r="AP20" s="88"/>
      <c r="AQ20" s="88"/>
      <c r="AR20" s="88"/>
      <c r="AS20" s="88"/>
      <c r="AT20" s="89" t="s">
        <v>213</v>
      </c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90">
        <v>0</v>
      </c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>
        <f>CF21</f>
        <v>0</v>
      </c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222">
        <f t="shared" si="0"/>
        <v>0</v>
      </c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222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10"/>
      <c r="FN20" s="10"/>
    </row>
    <row r="21" spans="1:170" s="4" customFormat="1" ht="24" customHeight="1">
      <c r="A21" s="68" t="s">
        <v>49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93"/>
      <c r="AO21" s="93"/>
      <c r="AP21" s="93"/>
      <c r="AQ21" s="93"/>
      <c r="AR21" s="93"/>
      <c r="AS21" s="93"/>
      <c r="AT21" s="94" t="s">
        <v>212</v>
      </c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5">
        <v>0</v>
      </c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>
        <v>0</v>
      </c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181">
        <f t="shared" si="0"/>
        <v>0</v>
      </c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5"/>
      <c r="FN21" s="5"/>
    </row>
    <row r="22" spans="1:170" s="11" customFormat="1" ht="21" customHeight="1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8"/>
      <c r="AO22" s="88"/>
      <c r="AP22" s="88"/>
      <c r="AQ22" s="88"/>
      <c r="AR22" s="88"/>
      <c r="AS22" s="88"/>
      <c r="AT22" s="89" t="s">
        <v>201</v>
      </c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90">
        <v>0</v>
      </c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>
        <f>CF23+CF24+CF25</f>
        <v>100</v>
      </c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222">
        <f t="shared" si="0"/>
        <v>100</v>
      </c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10"/>
      <c r="FN22" s="10"/>
    </row>
    <row r="23" spans="1:170" s="4" customFormat="1" ht="22.5" customHeight="1">
      <c r="A23" s="68" t="s">
        <v>49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93"/>
      <c r="AO23" s="93"/>
      <c r="AP23" s="93"/>
      <c r="AQ23" s="93"/>
      <c r="AR23" s="93"/>
      <c r="AS23" s="93"/>
      <c r="AT23" s="94" t="s">
        <v>181</v>
      </c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>
        <v>0</v>
      </c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>
        <v>0</v>
      </c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181">
        <f t="shared" si="0"/>
        <v>0</v>
      </c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5"/>
      <c r="FN23" s="5"/>
    </row>
    <row r="24" spans="1:170" s="4" customFormat="1" ht="21" customHeight="1">
      <c r="A24" s="68" t="s">
        <v>49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93"/>
      <c r="AO24" s="93"/>
      <c r="AP24" s="93"/>
      <c r="AQ24" s="93"/>
      <c r="AR24" s="93"/>
      <c r="AS24" s="93"/>
      <c r="AT24" s="94" t="s">
        <v>182</v>
      </c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5">
        <v>0</v>
      </c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>
        <v>0</v>
      </c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181">
        <f t="shared" si="0"/>
        <v>0</v>
      </c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5"/>
      <c r="FN24" s="5"/>
    </row>
    <row r="25" spans="1:170" s="4" customFormat="1" ht="21" customHeight="1">
      <c r="A25" s="68" t="s">
        <v>49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93"/>
      <c r="AO25" s="93"/>
      <c r="AP25" s="93"/>
      <c r="AQ25" s="93"/>
      <c r="AR25" s="93"/>
      <c r="AS25" s="93"/>
      <c r="AT25" s="94" t="s">
        <v>221</v>
      </c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5">
        <v>0</v>
      </c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>
        <v>100</v>
      </c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181">
        <f aca="true" t="shared" si="1" ref="EE25:EE31">CF25</f>
        <v>100</v>
      </c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5"/>
      <c r="FN25" s="5"/>
    </row>
    <row r="26" spans="1:170" s="11" customFormat="1" ht="38.25" customHeight="1">
      <c r="A26" s="87" t="s">
        <v>285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8"/>
      <c r="AO26" s="88"/>
      <c r="AP26" s="88"/>
      <c r="AQ26" s="88"/>
      <c r="AR26" s="88"/>
      <c r="AS26" s="88"/>
      <c r="AT26" s="89" t="s">
        <v>283</v>
      </c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90">
        <f>BJ27</f>
        <v>588500</v>
      </c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>
        <f>CF27</f>
        <v>57692.64</v>
      </c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222">
        <f t="shared" si="1"/>
        <v>57692.64</v>
      </c>
      <c r="EF26" s="222"/>
      <c r="EG26" s="222"/>
      <c r="EH26" s="222"/>
      <c r="EI26" s="222"/>
      <c r="EJ26" s="222"/>
      <c r="EK26" s="222"/>
      <c r="EL26" s="222"/>
      <c r="EM26" s="222"/>
      <c r="EN26" s="222"/>
      <c r="EO26" s="222"/>
      <c r="EP26" s="222"/>
      <c r="EQ26" s="222"/>
      <c r="ER26" s="222"/>
      <c r="ES26" s="222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10"/>
      <c r="FN26" s="10"/>
    </row>
    <row r="27" spans="1:170" s="4" customFormat="1" ht="21" customHeight="1">
      <c r="A27" s="68" t="s">
        <v>284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93"/>
      <c r="AO27" s="93"/>
      <c r="AP27" s="93"/>
      <c r="AQ27" s="93"/>
      <c r="AR27" s="93"/>
      <c r="AS27" s="93"/>
      <c r="AT27" s="94" t="s">
        <v>308</v>
      </c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5">
        <f>BJ28+BJ29+BJ30+BJ31</f>
        <v>588500</v>
      </c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>
        <f>CF28+CF29+CF30+CF31</f>
        <v>57692.64</v>
      </c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181">
        <f t="shared" si="1"/>
        <v>57692.64</v>
      </c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5"/>
      <c r="FN27" s="5"/>
    </row>
    <row r="28" spans="1:170" s="4" customFormat="1" ht="23.25" customHeight="1">
      <c r="A28" s="68" t="s">
        <v>286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93"/>
      <c r="AO28" s="93"/>
      <c r="AP28" s="93"/>
      <c r="AQ28" s="93"/>
      <c r="AR28" s="93"/>
      <c r="AS28" s="93"/>
      <c r="AT28" s="94" t="s">
        <v>309</v>
      </c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5">
        <v>180000</v>
      </c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>
        <v>22582.04</v>
      </c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181">
        <f t="shared" si="1"/>
        <v>22582.04</v>
      </c>
      <c r="EF28" s="181"/>
      <c r="EG28" s="181"/>
      <c r="EH28" s="181"/>
      <c r="EI28" s="181"/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5"/>
      <c r="FN28" s="5"/>
    </row>
    <row r="29" spans="1:170" s="4" customFormat="1" ht="23.25" customHeight="1">
      <c r="A29" s="68" t="s">
        <v>287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93"/>
      <c r="AO29" s="93"/>
      <c r="AP29" s="93"/>
      <c r="AQ29" s="93"/>
      <c r="AR29" s="93"/>
      <c r="AS29" s="93"/>
      <c r="AT29" s="94" t="s">
        <v>310</v>
      </c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5">
        <v>6700</v>
      </c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>
        <v>476.42</v>
      </c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181">
        <f t="shared" si="1"/>
        <v>476.42</v>
      </c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5"/>
      <c r="FN29" s="5"/>
    </row>
    <row r="30" spans="1:170" s="4" customFormat="1" ht="23.25" customHeight="1">
      <c r="A30" s="68" t="s">
        <v>288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93"/>
      <c r="AO30" s="93"/>
      <c r="AP30" s="93"/>
      <c r="AQ30" s="93"/>
      <c r="AR30" s="93"/>
      <c r="AS30" s="93"/>
      <c r="AT30" s="94" t="s">
        <v>311</v>
      </c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5">
        <v>394200</v>
      </c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>
        <v>37275.13</v>
      </c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181">
        <f t="shared" si="1"/>
        <v>37275.13</v>
      </c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5"/>
      <c r="FN30" s="5"/>
    </row>
    <row r="31" spans="1:170" s="4" customFormat="1" ht="23.25" customHeight="1">
      <c r="A31" s="68" t="s">
        <v>289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93"/>
      <c r="AO31" s="93"/>
      <c r="AP31" s="93"/>
      <c r="AQ31" s="93"/>
      <c r="AR31" s="93"/>
      <c r="AS31" s="93"/>
      <c r="AT31" s="94" t="s">
        <v>312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5">
        <v>7600</v>
      </c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>
        <v>-2640.95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181">
        <f t="shared" si="1"/>
        <v>-2640.95</v>
      </c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5"/>
      <c r="FN31" s="5"/>
    </row>
    <row r="32" spans="1:167" s="4" customFormat="1" ht="23.25" customHeight="1">
      <c r="A32" s="72" t="s">
        <v>129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88"/>
      <c r="AO32" s="88"/>
      <c r="AP32" s="88"/>
      <c r="AQ32" s="88"/>
      <c r="AR32" s="88"/>
      <c r="AS32" s="88"/>
      <c r="AT32" s="89" t="s">
        <v>98</v>
      </c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90">
        <f>BJ33+BJ50</f>
        <v>278900</v>
      </c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>
        <f>CF33+CF50</f>
        <v>24481.35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222">
        <f aca="true" t="shared" si="2" ref="EE32:EE41">CF32</f>
        <v>24481.35</v>
      </c>
      <c r="EF32" s="222"/>
      <c r="EG32" s="222"/>
      <c r="EH32" s="222"/>
      <c r="EI32" s="222"/>
      <c r="EJ32" s="222"/>
      <c r="EK32" s="222"/>
      <c r="EL32" s="222"/>
      <c r="EM32" s="222"/>
      <c r="EN32" s="222"/>
      <c r="EO32" s="222"/>
      <c r="EP32" s="222"/>
      <c r="EQ32" s="222"/>
      <c r="ER32" s="222"/>
      <c r="ES32" s="222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35"/>
      <c r="FJ32" s="35"/>
      <c r="FK32" s="5"/>
    </row>
    <row r="33" spans="1:175" s="4" customFormat="1" ht="34.5" customHeight="1">
      <c r="A33" s="87" t="s">
        <v>136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8"/>
      <c r="AO33" s="88"/>
      <c r="AP33" s="88"/>
      <c r="AQ33" s="88"/>
      <c r="AR33" s="88"/>
      <c r="AS33" s="88"/>
      <c r="AT33" s="89" t="s">
        <v>134</v>
      </c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90">
        <f>BJ34+BJ40</f>
        <v>256900</v>
      </c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>
        <f>CF34+CF40+CF47</f>
        <v>24481.35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222">
        <f t="shared" si="2"/>
        <v>24481.35</v>
      </c>
      <c r="EF33" s="222"/>
      <c r="EG33" s="222"/>
      <c r="EH33" s="222"/>
      <c r="EI33" s="222"/>
      <c r="EJ33" s="222"/>
      <c r="EK33" s="222"/>
      <c r="EL33" s="222"/>
      <c r="EM33" s="222"/>
      <c r="EN33" s="222"/>
      <c r="EO33" s="222"/>
      <c r="EP33" s="222"/>
      <c r="EQ33" s="222"/>
      <c r="ER33" s="222"/>
      <c r="ES33" s="222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35"/>
      <c r="FJ33" s="35"/>
      <c r="FK33" s="5"/>
      <c r="FS33" s="5"/>
    </row>
    <row r="34" spans="1:167" s="11" customFormat="1" ht="39.75" customHeight="1">
      <c r="A34" s="87" t="s">
        <v>137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9" t="s">
        <v>166</v>
      </c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90">
        <f>BJ35+BJ36+BJ37</f>
        <v>206600</v>
      </c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>
        <f>CF35+CF39</f>
        <v>24481.35</v>
      </c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222">
        <f t="shared" si="2"/>
        <v>24481.35</v>
      </c>
      <c r="EF34" s="222"/>
      <c r="EG34" s="222"/>
      <c r="EH34" s="222"/>
      <c r="EI34" s="222"/>
      <c r="EJ34" s="222"/>
      <c r="EK34" s="222"/>
      <c r="EL34" s="222"/>
      <c r="EM34" s="222"/>
      <c r="EN34" s="222"/>
      <c r="EO34" s="222"/>
      <c r="EP34" s="222"/>
      <c r="EQ34" s="222"/>
      <c r="ER34" s="222"/>
      <c r="ES34" s="222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10"/>
    </row>
    <row r="35" spans="1:167" s="4" customFormat="1" ht="33" customHeight="1">
      <c r="A35" s="68" t="s">
        <v>137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93"/>
      <c r="AO35" s="93"/>
      <c r="AP35" s="93"/>
      <c r="AQ35" s="93"/>
      <c r="AR35" s="93"/>
      <c r="AS35" s="93"/>
      <c r="AT35" s="94" t="s">
        <v>167</v>
      </c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5">
        <v>206600</v>
      </c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>
        <f>CF36+CF37+CF38</f>
        <v>23908.42</v>
      </c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181">
        <f t="shared" si="2"/>
        <v>23908.42</v>
      </c>
      <c r="EF35" s="181"/>
      <c r="EG35" s="181"/>
      <c r="EH35" s="181"/>
      <c r="EI35" s="181"/>
      <c r="EJ35" s="181"/>
      <c r="EK35" s="181"/>
      <c r="EL35" s="181"/>
      <c r="EM35" s="181"/>
      <c r="EN35" s="181"/>
      <c r="EO35" s="181"/>
      <c r="EP35" s="181"/>
      <c r="EQ35" s="181"/>
      <c r="ER35" s="181"/>
      <c r="ES35" s="181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5"/>
    </row>
    <row r="36" spans="1:167" s="11" customFormat="1" ht="34.5" customHeight="1">
      <c r="A36" s="68" t="s">
        <v>137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88"/>
      <c r="AO36" s="291"/>
      <c r="AP36" s="291"/>
      <c r="AQ36" s="291"/>
      <c r="AR36" s="291"/>
      <c r="AS36" s="291"/>
      <c r="AT36" s="94" t="s">
        <v>161</v>
      </c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95">
        <v>0</v>
      </c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>
        <v>23908.42</v>
      </c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181">
        <f t="shared" si="2"/>
        <v>23908.42</v>
      </c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34"/>
      <c r="FI36" s="34"/>
      <c r="FJ36" s="34"/>
      <c r="FK36" s="10"/>
    </row>
    <row r="37" spans="1:167" s="4" customFormat="1" ht="36.75" customHeight="1">
      <c r="A37" s="68" t="s">
        <v>199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88"/>
      <c r="AO37" s="88"/>
      <c r="AP37" s="88"/>
      <c r="AQ37" s="88"/>
      <c r="AR37" s="88"/>
      <c r="AS37" s="88"/>
      <c r="AT37" s="94" t="s">
        <v>193</v>
      </c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95">
        <v>0</v>
      </c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>
        <v>0</v>
      </c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86"/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8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181">
        <f t="shared" si="2"/>
        <v>0</v>
      </c>
      <c r="EF37" s="226"/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86"/>
      <c r="EU37" s="226"/>
      <c r="EV37" s="226"/>
      <c r="EW37" s="226"/>
      <c r="EX37" s="226"/>
      <c r="EY37" s="226"/>
      <c r="EZ37" s="226"/>
      <c r="FA37" s="226"/>
      <c r="FB37" s="226"/>
      <c r="FC37" s="226"/>
      <c r="FD37" s="226"/>
      <c r="FE37" s="226"/>
      <c r="FF37" s="226"/>
      <c r="FG37" s="226"/>
      <c r="FH37" s="35"/>
      <c r="FI37" s="35"/>
      <c r="FJ37" s="35"/>
      <c r="FK37" s="5"/>
    </row>
    <row r="38" spans="1:167" s="4" customFormat="1" ht="36.75" customHeight="1">
      <c r="A38" s="68" t="s">
        <v>199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88"/>
      <c r="AO38" s="88"/>
      <c r="AP38" s="88"/>
      <c r="AQ38" s="88"/>
      <c r="AR38" s="88"/>
      <c r="AS38" s="88"/>
      <c r="AT38" s="94" t="s">
        <v>238</v>
      </c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95">
        <v>0</v>
      </c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>
        <v>0</v>
      </c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86"/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86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181">
        <f>CF38</f>
        <v>0</v>
      </c>
      <c r="EF38" s="226"/>
      <c r="EG38" s="226"/>
      <c r="EH38" s="226"/>
      <c r="EI38" s="226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86"/>
      <c r="EU38" s="226"/>
      <c r="EV38" s="226"/>
      <c r="EW38" s="226"/>
      <c r="EX38" s="226"/>
      <c r="EY38" s="226"/>
      <c r="EZ38" s="226"/>
      <c r="FA38" s="226"/>
      <c r="FB38" s="226"/>
      <c r="FC38" s="226"/>
      <c r="FD38" s="226"/>
      <c r="FE38" s="226"/>
      <c r="FF38" s="226"/>
      <c r="FG38" s="226"/>
      <c r="FH38" s="35"/>
      <c r="FI38" s="35"/>
      <c r="FJ38" s="35"/>
      <c r="FK38" s="5"/>
    </row>
    <row r="39" spans="1:167" s="4" customFormat="1" ht="53.25" customHeight="1">
      <c r="A39" s="68" t="s">
        <v>198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88"/>
      <c r="AO39" s="88"/>
      <c r="AP39" s="88"/>
      <c r="AQ39" s="88"/>
      <c r="AR39" s="88"/>
      <c r="AS39" s="88"/>
      <c r="AT39" s="94" t="s">
        <v>300</v>
      </c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5">
        <v>0</v>
      </c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>
        <v>572.93</v>
      </c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86"/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8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181">
        <f t="shared" si="2"/>
        <v>572.93</v>
      </c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8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6"/>
      <c r="FE39" s="226"/>
      <c r="FF39" s="226"/>
      <c r="FG39" s="226"/>
      <c r="FH39" s="35"/>
      <c r="FI39" s="35"/>
      <c r="FJ39" s="35"/>
      <c r="FK39" s="5"/>
    </row>
    <row r="40" spans="1:167" s="4" customFormat="1" ht="55.5" customHeight="1">
      <c r="A40" s="87" t="s">
        <v>138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8"/>
      <c r="AO40" s="88"/>
      <c r="AP40" s="88"/>
      <c r="AQ40" s="88"/>
      <c r="AR40" s="88"/>
      <c r="AS40" s="88"/>
      <c r="AT40" s="89" t="s">
        <v>169</v>
      </c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90">
        <f>BJ41</f>
        <v>50300</v>
      </c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>
        <f>CF41+CF44</f>
        <v>0</v>
      </c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86"/>
      <c r="CX40" s="226"/>
      <c r="CY40" s="226"/>
      <c r="CZ40" s="226"/>
      <c r="DA40" s="226"/>
      <c r="DB40" s="226"/>
      <c r="DC40" s="226"/>
      <c r="DD40" s="226"/>
      <c r="DE40" s="226"/>
      <c r="DF40" s="226"/>
      <c r="DG40" s="226"/>
      <c r="DH40" s="226"/>
      <c r="DI40" s="226"/>
      <c r="DJ40" s="226"/>
      <c r="DK40" s="226"/>
      <c r="DL40" s="226"/>
      <c r="DM40" s="226"/>
      <c r="DN40" s="86"/>
      <c r="DO40" s="226"/>
      <c r="DP40" s="226"/>
      <c r="DQ40" s="226"/>
      <c r="DR40" s="226"/>
      <c r="DS40" s="226"/>
      <c r="DT40" s="226"/>
      <c r="DU40" s="226"/>
      <c r="DV40" s="226"/>
      <c r="DW40" s="226"/>
      <c r="DX40" s="226"/>
      <c r="DY40" s="226"/>
      <c r="DZ40" s="226"/>
      <c r="EA40" s="226"/>
      <c r="EB40" s="226"/>
      <c r="EC40" s="226"/>
      <c r="ED40" s="226"/>
      <c r="EE40" s="181">
        <f t="shared" si="2"/>
        <v>0</v>
      </c>
      <c r="EF40" s="226"/>
      <c r="EG40" s="226"/>
      <c r="EH40" s="226"/>
      <c r="EI40" s="226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86"/>
      <c r="EU40" s="226"/>
      <c r="EV40" s="226"/>
      <c r="EW40" s="226"/>
      <c r="EX40" s="226"/>
      <c r="EY40" s="226"/>
      <c r="EZ40" s="226"/>
      <c r="FA40" s="226"/>
      <c r="FB40" s="226"/>
      <c r="FC40" s="226"/>
      <c r="FD40" s="226"/>
      <c r="FE40" s="226"/>
      <c r="FF40" s="226"/>
      <c r="FG40" s="226"/>
      <c r="FH40" s="35"/>
      <c r="FI40" s="35"/>
      <c r="FJ40" s="35"/>
      <c r="FK40" s="5"/>
    </row>
    <row r="41" spans="1:167" s="11" customFormat="1" ht="35.25" customHeight="1">
      <c r="A41" s="68" t="s">
        <v>155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88"/>
      <c r="AO41" s="88"/>
      <c r="AP41" s="88"/>
      <c r="AQ41" s="88"/>
      <c r="AR41" s="88"/>
      <c r="AS41" s="88"/>
      <c r="AT41" s="94" t="s">
        <v>168</v>
      </c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5">
        <v>50300</v>
      </c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>
        <f>CF42+CF43</f>
        <v>0</v>
      </c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181">
        <f t="shared" si="2"/>
        <v>0</v>
      </c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1"/>
      <c r="ER41" s="181"/>
      <c r="ES41" s="181"/>
      <c r="ET41" s="219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220"/>
      <c r="FG41" s="220"/>
      <c r="FH41" s="220"/>
      <c r="FI41" s="220"/>
      <c r="FJ41" s="221"/>
      <c r="FK41" s="10"/>
    </row>
    <row r="42" spans="1:167" s="11" customFormat="1" ht="37.5" customHeight="1">
      <c r="A42" s="68" t="s">
        <v>155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88"/>
      <c r="AO42" s="88"/>
      <c r="AP42" s="88"/>
      <c r="AQ42" s="88"/>
      <c r="AR42" s="88"/>
      <c r="AS42" s="88"/>
      <c r="AT42" s="94" t="s">
        <v>183</v>
      </c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5">
        <v>0</v>
      </c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>
        <v>0</v>
      </c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181">
        <f aca="true" t="shared" si="3" ref="EE42:EE47">CF42</f>
        <v>0</v>
      </c>
      <c r="EF42" s="181"/>
      <c r="EG42" s="181"/>
      <c r="EH42" s="181"/>
      <c r="EI42" s="181"/>
      <c r="EJ42" s="181"/>
      <c r="EK42" s="181"/>
      <c r="EL42" s="181"/>
      <c r="EM42" s="181"/>
      <c r="EN42" s="181"/>
      <c r="EO42" s="181"/>
      <c r="EP42" s="181"/>
      <c r="EQ42" s="181"/>
      <c r="ER42" s="181"/>
      <c r="ES42" s="181"/>
      <c r="ET42" s="219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1"/>
      <c r="FK42" s="10"/>
    </row>
    <row r="43" spans="1:167" s="11" customFormat="1" ht="37.5" customHeight="1">
      <c r="A43" s="68" t="s">
        <v>155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88"/>
      <c r="AO43" s="88"/>
      <c r="AP43" s="88"/>
      <c r="AQ43" s="88"/>
      <c r="AR43" s="88"/>
      <c r="AS43" s="88"/>
      <c r="AT43" s="94" t="s">
        <v>210</v>
      </c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5">
        <v>0</v>
      </c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>
        <v>0</v>
      </c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181">
        <f t="shared" si="3"/>
        <v>0</v>
      </c>
      <c r="EF43" s="181"/>
      <c r="EG43" s="181"/>
      <c r="EH43" s="181"/>
      <c r="EI43" s="181"/>
      <c r="EJ43" s="181"/>
      <c r="EK43" s="181"/>
      <c r="EL43" s="181"/>
      <c r="EM43" s="181"/>
      <c r="EN43" s="181"/>
      <c r="EO43" s="181"/>
      <c r="EP43" s="181"/>
      <c r="EQ43" s="181"/>
      <c r="ER43" s="181"/>
      <c r="ES43" s="181"/>
      <c r="ET43" s="219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  <c r="FF43" s="220"/>
      <c r="FG43" s="220"/>
      <c r="FH43" s="220"/>
      <c r="FI43" s="220"/>
      <c r="FJ43" s="221"/>
      <c r="FK43" s="10"/>
    </row>
    <row r="44" spans="1:167" s="11" customFormat="1" ht="54" customHeight="1">
      <c r="A44" s="68" t="s">
        <v>197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88"/>
      <c r="AO44" s="88"/>
      <c r="AP44" s="88"/>
      <c r="AQ44" s="88"/>
      <c r="AR44" s="88"/>
      <c r="AS44" s="88"/>
      <c r="AT44" s="94" t="s">
        <v>195</v>
      </c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5">
        <v>0</v>
      </c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>
        <v>0</v>
      </c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181">
        <f t="shared" si="3"/>
        <v>0</v>
      </c>
      <c r="EF44" s="181"/>
      <c r="EG44" s="181"/>
      <c r="EH44" s="181"/>
      <c r="EI44" s="181"/>
      <c r="EJ44" s="181"/>
      <c r="EK44" s="181"/>
      <c r="EL44" s="181"/>
      <c r="EM44" s="181"/>
      <c r="EN44" s="181"/>
      <c r="EO44" s="181"/>
      <c r="EP44" s="181"/>
      <c r="EQ44" s="181"/>
      <c r="ER44" s="181"/>
      <c r="ES44" s="181"/>
      <c r="ET44" s="219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  <c r="FH44" s="220"/>
      <c r="FI44" s="220"/>
      <c r="FJ44" s="221"/>
      <c r="FK44" s="10"/>
    </row>
    <row r="45" spans="1:167" s="11" customFormat="1" ht="56.25" customHeight="1">
      <c r="A45" s="170" t="s">
        <v>197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2"/>
      <c r="AN45" s="88"/>
      <c r="AO45" s="88"/>
      <c r="AP45" s="88"/>
      <c r="AQ45" s="88"/>
      <c r="AR45" s="88"/>
      <c r="AS45" s="88"/>
      <c r="AT45" s="94" t="s">
        <v>194</v>
      </c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5">
        <v>0</v>
      </c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>
        <v>0</v>
      </c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181">
        <f t="shared" si="3"/>
        <v>0</v>
      </c>
      <c r="EF45" s="181"/>
      <c r="EG45" s="181"/>
      <c r="EH45" s="181"/>
      <c r="EI45" s="181"/>
      <c r="EJ45" s="181"/>
      <c r="EK45" s="181"/>
      <c r="EL45" s="181"/>
      <c r="EM45" s="181"/>
      <c r="EN45" s="181"/>
      <c r="EO45" s="181"/>
      <c r="EP45" s="181"/>
      <c r="EQ45" s="181"/>
      <c r="ER45" s="181"/>
      <c r="ES45" s="181"/>
      <c r="ET45" s="219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1"/>
      <c r="FK45" s="10"/>
    </row>
    <row r="46" spans="1:167" s="11" customFormat="1" ht="75" customHeight="1">
      <c r="A46" s="68" t="s">
        <v>200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88"/>
      <c r="AO46" s="88"/>
      <c r="AP46" s="88"/>
      <c r="AQ46" s="88"/>
      <c r="AR46" s="88"/>
      <c r="AS46" s="88"/>
      <c r="AT46" s="94" t="s">
        <v>196</v>
      </c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5">
        <v>0</v>
      </c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>
        <v>0</v>
      </c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181">
        <f t="shared" si="3"/>
        <v>0</v>
      </c>
      <c r="EF46" s="181"/>
      <c r="EG46" s="181"/>
      <c r="EH46" s="181"/>
      <c r="EI46" s="181"/>
      <c r="EJ46" s="181"/>
      <c r="EK46" s="181"/>
      <c r="EL46" s="181"/>
      <c r="EM46" s="181"/>
      <c r="EN46" s="181"/>
      <c r="EO46" s="181"/>
      <c r="EP46" s="181"/>
      <c r="EQ46" s="181"/>
      <c r="ER46" s="181"/>
      <c r="ES46" s="181"/>
      <c r="ET46" s="219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  <c r="FF46" s="220"/>
      <c r="FG46" s="220"/>
      <c r="FH46" s="220"/>
      <c r="FI46" s="220"/>
      <c r="FJ46" s="221"/>
      <c r="FK46" s="10"/>
    </row>
    <row r="47" spans="1:167" s="11" customFormat="1" ht="38.25" customHeight="1">
      <c r="A47" s="87" t="s">
        <v>214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8"/>
      <c r="AO47" s="88"/>
      <c r="AP47" s="88"/>
      <c r="AQ47" s="88"/>
      <c r="AR47" s="88"/>
      <c r="AS47" s="88"/>
      <c r="AT47" s="89" t="s">
        <v>216</v>
      </c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90">
        <f>BJ48</f>
        <v>0</v>
      </c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>
        <f>CF48+CF49</f>
        <v>0</v>
      </c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222">
        <f t="shared" si="3"/>
        <v>0</v>
      </c>
      <c r="EF47" s="222"/>
      <c r="EG47" s="222"/>
      <c r="EH47" s="222"/>
      <c r="EI47" s="222"/>
      <c r="EJ47" s="222"/>
      <c r="EK47" s="222"/>
      <c r="EL47" s="222"/>
      <c r="EM47" s="222"/>
      <c r="EN47" s="222"/>
      <c r="EO47" s="222"/>
      <c r="EP47" s="222"/>
      <c r="EQ47" s="222"/>
      <c r="ER47" s="222"/>
      <c r="ES47" s="222"/>
      <c r="ET47" s="219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220"/>
      <c r="FG47" s="220"/>
      <c r="FH47" s="220"/>
      <c r="FI47" s="220"/>
      <c r="FJ47" s="221"/>
      <c r="FK47" s="10"/>
    </row>
    <row r="48" spans="1:167" s="11" customFormat="1" ht="38.25" customHeight="1">
      <c r="A48" s="68" t="s">
        <v>214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88"/>
      <c r="AO48" s="88"/>
      <c r="AP48" s="88"/>
      <c r="AQ48" s="88"/>
      <c r="AR48" s="88"/>
      <c r="AS48" s="88"/>
      <c r="AT48" s="94" t="s">
        <v>215</v>
      </c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5">
        <v>0</v>
      </c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>
        <v>0</v>
      </c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181">
        <f aca="true" t="shared" si="4" ref="EE48:EE62">CF48</f>
        <v>0</v>
      </c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219"/>
      <c r="EU48" s="220"/>
      <c r="EV48" s="220"/>
      <c r="EW48" s="220"/>
      <c r="EX48" s="220"/>
      <c r="EY48" s="220"/>
      <c r="EZ48" s="220"/>
      <c r="FA48" s="220"/>
      <c r="FB48" s="220"/>
      <c r="FC48" s="220"/>
      <c r="FD48" s="220"/>
      <c r="FE48" s="220"/>
      <c r="FF48" s="220"/>
      <c r="FG48" s="220"/>
      <c r="FH48" s="220"/>
      <c r="FI48" s="220"/>
      <c r="FJ48" s="221"/>
      <c r="FK48" s="10"/>
    </row>
    <row r="49" spans="1:167" s="11" customFormat="1" ht="38.25" customHeight="1">
      <c r="A49" s="68" t="s">
        <v>214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88"/>
      <c r="AO49" s="88"/>
      <c r="AP49" s="88"/>
      <c r="AQ49" s="88"/>
      <c r="AR49" s="88"/>
      <c r="AS49" s="88"/>
      <c r="AT49" s="94" t="s">
        <v>215</v>
      </c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5">
        <v>0</v>
      </c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>
        <v>0</v>
      </c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181">
        <f>CF49</f>
        <v>0</v>
      </c>
      <c r="EF49" s="181"/>
      <c r="EG49" s="181"/>
      <c r="EH49" s="181"/>
      <c r="EI49" s="181"/>
      <c r="EJ49" s="181"/>
      <c r="EK49" s="181"/>
      <c r="EL49" s="181"/>
      <c r="EM49" s="181"/>
      <c r="EN49" s="181"/>
      <c r="EO49" s="181"/>
      <c r="EP49" s="181"/>
      <c r="EQ49" s="181"/>
      <c r="ER49" s="181"/>
      <c r="ES49" s="181"/>
      <c r="ET49" s="219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220"/>
      <c r="FF49" s="220"/>
      <c r="FG49" s="220"/>
      <c r="FH49" s="220"/>
      <c r="FI49" s="220"/>
      <c r="FJ49" s="221"/>
      <c r="FK49" s="10"/>
    </row>
    <row r="50" spans="1:167" s="11" customFormat="1" ht="21" customHeight="1">
      <c r="A50" s="277" t="s">
        <v>144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88"/>
      <c r="AO50" s="88"/>
      <c r="AP50" s="88"/>
      <c r="AQ50" s="88"/>
      <c r="AR50" s="88"/>
      <c r="AS50" s="88"/>
      <c r="AT50" s="89" t="s">
        <v>170</v>
      </c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90">
        <f>BJ51</f>
        <v>22000</v>
      </c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>
        <f>CF51</f>
        <v>0</v>
      </c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222">
        <f t="shared" si="4"/>
        <v>0</v>
      </c>
      <c r="EF50" s="222"/>
      <c r="EG50" s="222"/>
      <c r="EH50" s="222"/>
      <c r="EI50" s="222"/>
      <c r="EJ50" s="222"/>
      <c r="EK50" s="222"/>
      <c r="EL50" s="222"/>
      <c r="EM50" s="222"/>
      <c r="EN50" s="222"/>
      <c r="EO50" s="222"/>
      <c r="EP50" s="222"/>
      <c r="EQ50" s="222"/>
      <c r="ER50" s="222"/>
      <c r="ES50" s="222"/>
      <c r="ET50" s="219"/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220"/>
      <c r="FF50" s="220"/>
      <c r="FG50" s="220"/>
      <c r="FH50" s="220"/>
      <c r="FI50" s="220"/>
      <c r="FJ50" s="221"/>
      <c r="FK50" s="10"/>
    </row>
    <row r="51" spans="1:167" s="11" customFormat="1" ht="24.75" customHeight="1">
      <c r="A51" s="266" t="s">
        <v>144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88"/>
      <c r="AO51" s="88"/>
      <c r="AP51" s="88"/>
      <c r="AQ51" s="88"/>
      <c r="AR51" s="88"/>
      <c r="AS51" s="88"/>
      <c r="AT51" s="94" t="s">
        <v>171</v>
      </c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5">
        <f>BJ52</f>
        <v>22000</v>
      </c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>
        <f>CF52+CF53</f>
        <v>0</v>
      </c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222">
        <f t="shared" si="4"/>
        <v>0</v>
      </c>
      <c r="EF51" s="222"/>
      <c r="EG51" s="222"/>
      <c r="EH51" s="222"/>
      <c r="EI51" s="222"/>
      <c r="EJ51" s="222"/>
      <c r="EK51" s="222"/>
      <c r="EL51" s="222"/>
      <c r="EM51" s="222"/>
      <c r="EN51" s="222"/>
      <c r="EO51" s="222"/>
      <c r="EP51" s="222"/>
      <c r="EQ51" s="222"/>
      <c r="ER51" s="222"/>
      <c r="ES51" s="222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34"/>
      <c r="FI51" s="34"/>
      <c r="FJ51" s="34"/>
      <c r="FK51" s="10"/>
    </row>
    <row r="52" spans="1:167" s="11" customFormat="1" ht="23.25" customHeight="1">
      <c r="A52" s="266" t="s">
        <v>144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88"/>
      <c r="AO52" s="88"/>
      <c r="AP52" s="88"/>
      <c r="AQ52" s="88"/>
      <c r="AR52" s="88"/>
      <c r="AS52" s="88"/>
      <c r="AT52" s="94" t="s">
        <v>202</v>
      </c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5">
        <v>22000</v>
      </c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>
        <v>0</v>
      </c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222">
        <f t="shared" si="4"/>
        <v>0</v>
      </c>
      <c r="EF52" s="222"/>
      <c r="EG52" s="222"/>
      <c r="EH52" s="222"/>
      <c r="EI52" s="222"/>
      <c r="EJ52" s="222"/>
      <c r="EK52" s="222"/>
      <c r="EL52" s="222"/>
      <c r="EM52" s="222"/>
      <c r="EN52" s="222"/>
      <c r="EO52" s="222"/>
      <c r="EP52" s="222"/>
      <c r="EQ52" s="222"/>
      <c r="ER52" s="222"/>
      <c r="ES52" s="222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34"/>
      <c r="FI52" s="34"/>
      <c r="FJ52" s="34"/>
      <c r="FK52" s="10"/>
    </row>
    <row r="53" spans="1:167" s="11" customFormat="1" ht="21" customHeight="1">
      <c r="A53" s="266" t="s">
        <v>144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88"/>
      <c r="AO53" s="88"/>
      <c r="AP53" s="88"/>
      <c r="AQ53" s="88"/>
      <c r="AR53" s="88"/>
      <c r="AS53" s="88"/>
      <c r="AT53" s="94" t="s">
        <v>239</v>
      </c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5">
        <v>0</v>
      </c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>
        <v>0</v>
      </c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222">
        <f>CF53</f>
        <v>0</v>
      </c>
      <c r="EF53" s="222"/>
      <c r="EG53" s="222"/>
      <c r="EH53" s="222"/>
      <c r="EI53" s="222"/>
      <c r="EJ53" s="222"/>
      <c r="EK53" s="222"/>
      <c r="EL53" s="222"/>
      <c r="EM53" s="222"/>
      <c r="EN53" s="222"/>
      <c r="EO53" s="222"/>
      <c r="EP53" s="222"/>
      <c r="EQ53" s="222"/>
      <c r="ER53" s="222"/>
      <c r="ES53" s="222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34"/>
      <c r="FI53" s="34"/>
      <c r="FJ53" s="34"/>
      <c r="FK53" s="10"/>
    </row>
    <row r="54" spans="1:167" s="4" customFormat="1" ht="21" customHeight="1">
      <c r="A54" s="72" t="s">
        <v>130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93"/>
      <c r="AO54" s="93"/>
      <c r="AP54" s="93"/>
      <c r="AQ54" s="93"/>
      <c r="AR54" s="93"/>
      <c r="AS54" s="93"/>
      <c r="AT54" s="89" t="s">
        <v>100</v>
      </c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290">
        <f>BJ55+BJ61</f>
        <v>1462600</v>
      </c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90">
        <f>CF55+CF61</f>
        <v>10001.779999999999</v>
      </c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222">
        <f t="shared" si="4"/>
        <v>10001.779999999999</v>
      </c>
      <c r="EF54" s="222"/>
      <c r="EG54" s="222"/>
      <c r="EH54" s="222"/>
      <c r="EI54" s="222"/>
      <c r="EJ54" s="222"/>
      <c r="EK54" s="222"/>
      <c r="EL54" s="222"/>
      <c r="EM54" s="222"/>
      <c r="EN54" s="222"/>
      <c r="EO54" s="222"/>
      <c r="EP54" s="222"/>
      <c r="EQ54" s="222"/>
      <c r="ER54" s="222"/>
      <c r="ES54" s="222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35"/>
      <c r="FI54" s="35"/>
      <c r="FJ54" s="35"/>
      <c r="FK54" s="5"/>
    </row>
    <row r="55" spans="1:167" s="4" customFormat="1" ht="23.25" customHeight="1">
      <c r="A55" s="72" t="s">
        <v>99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88"/>
      <c r="AO55" s="88"/>
      <c r="AP55" s="88"/>
      <c r="AQ55" s="88"/>
      <c r="AR55" s="88"/>
      <c r="AS55" s="88"/>
      <c r="AT55" s="89" t="s">
        <v>101</v>
      </c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90">
        <f>BJ56</f>
        <v>376200</v>
      </c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>
        <f>CF56</f>
        <v>751.98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222">
        <f t="shared" si="4"/>
        <v>751.98</v>
      </c>
      <c r="EF55" s="222"/>
      <c r="EG55" s="222"/>
      <c r="EH55" s="222"/>
      <c r="EI55" s="222"/>
      <c r="EJ55" s="222"/>
      <c r="EK55" s="222"/>
      <c r="EL55" s="222"/>
      <c r="EM55" s="222"/>
      <c r="EN55" s="222"/>
      <c r="EO55" s="222"/>
      <c r="EP55" s="222"/>
      <c r="EQ55" s="222"/>
      <c r="ER55" s="222"/>
      <c r="ES55" s="222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35"/>
      <c r="FI55" s="35"/>
      <c r="FJ55" s="35"/>
      <c r="FK55" s="5"/>
    </row>
    <row r="56" spans="1:167" s="11" customFormat="1" ht="37.5" customHeight="1">
      <c r="A56" s="87" t="s">
        <v>151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8"/>
      <c r="AO56" s="88"/>
      <c r="AP56" s="88"/>
      <c r="AQ56" s="88"/>
      <c r="AR56" s="88"/>
      <c r="AS56" s="88"/>
      <c r="AT56" s="89" t="s">
        <v>87</v>
      </c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90">
        <v>376200</v>
      </c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>
        <f>CF57+CF58+CF59+CF60</f>
        <v>751.98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222">
        <f t="shared" si="4"/>
        <v>751.98</v>
      </c>
      <c r="EF56" s="222"/>
      <c r="EG56" s="222"/>
      <c r="EH56" s="222"/>
      <c r="EI56" s="222"/>
      <c r="EJ56" s="222"/>
      <c r="EK56" s="222"/>
      <c r="EL56" s="222"/>
      <c r="EM56" s="222"/>
      <c r="EN56" s="222"/>
      <c r="EO56" s="222"/>
      <c r="EP56" s="222"/>
      <c r="EQ56" s="222"/>
      <c r="ER56" s="222"/>
      <c r="ES56" s="222"/>
      <c r="ET56" s="219"/>
      <c r="EU56" s="220"/>
      <c r="EV56" s="220"/>
      <c r="EW56" s="220"/>
      <c r="EX56" s="220"/>
      <c r="EY56" s="220"/>
      <c r="EZ56" s="220"/>
      <c r="FA56" s="220"/>
      <c r="FB56" s="220"/>
      <c r="FC56" s="220"/>
      <c r="FD56" s="220"/>
      <c r="FE56" s="220"/>
      <c r="FF56" s="220"/>
      <c r="FG56" s="220"/>
      <c r="FH56" s="220"/>
      <c r="FI56" s="220"/>
      <c r="FJ56" s="221"/>
      <c r="FK56" s="10"/>
    </row>
    <row r="57" spans="1:167" s="4" customFormat="1" ht="18.75" customHeight="1">
      <c r="A57" s="92" t="s">
        <v>99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3"/>
      <c r="AO57" s="93"/>
      <c r="AP57" s="93"/>
      <c r="AQ57" s="93"/>
      <c r="AR57" s="93"/>
      <c r="AS57" s="93"/>
      <c r="AT57" s="94" t="s">
        <v>88</v>
      </c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5">
        <v>0</v>
      </c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85">
        <v>726.83</v>
      </c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181">
        <f t="shared" si="4"/>
        <v>726.83</v>
      </c>
      <c r="EF57" s="181"/>
      <c r="EG57" s="181"/>
      <c r="EH57" s="181"/>
      <c r="EI57" s="181"/>
      <c r="EJ57" s="181"/>
      <c r="EK57" s="181"/>
      <c r="EL57" s="181"/>
      <c r="EM57" s="181"/>
      <c r="EN57" s="181"/>
      <c r="EO57" s="181"/>
      <c r="EP57" s="181"/>
      <c r="EQ57" s="181"/>
      <c r="ER57" s="181"/>
      <c r="ES57" s="181"/>
      <c r="ET57" s="223"/>
      <c r="EU57" s="224"/>
      <c r="EV57" s="224"/>
      <c r="EW57" s="224"/>
      <c r="EX57" s="224"/>
      <c r="EY57" s="224"/>
      <c r="EZ57" s="224"/>
      <c r="FA57" s="224"/>
      <c r="FB57" s="224"/>
      <c r="FC57" s="224"/>
      <c r="FD57" s="224"/>
      <c r="FE57" s="224"/>
      <c r="FF57" s="224"/>
      <c r="FG57" s="224"/>
      <c r="FH57" s="224"/>
      <c r="FI57" s="224"/>
      <c r="FJ57" s="225"/>
      <c r="FK57" s="5"/>
    </row>
    <row r="58" spans="1:167" s="4" customFormat="1" ht="18" customHeight="1">
      <c r="A58" s="92" t="s">
        <v>99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3"/>
      <c r="AO58" s="93"/>
      <c r="AP58" s="93"/>
      <c r="AQ58" s="93"/>
      <c r="AR58" s="93"/>
      <c r="AS58" s="93"/>
      <c r="AT58" s="94" t="s">
        <v>178</v>
      </c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5">
        <v>0</v>
      </c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85">
        <v>0</v>
      </c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181">
        <f t="shared" si="4"/>
        <v>0</v>
      </c>
      <c r="EF58" s="181"/>
      <c r="EG58" s="181"/>
      <c r="EH58" s="181"/>
      <c r="EI58" s="181"/>
      <c r="EJ58" s="181"/>
      <c r="EK58" s="181"/>
      <c r="EL58" s="181"/>
      <c r="EM58" s="181"/>
      <c r="EN58" s="181"/>
      <c r="EO58" s="181"/>
      <c r="EP58" s="181"/>
      <c r="EQ58" s="181"/>
      <c r="ER58" s="181"/>
      <c r="ES58" s="181"/>
      <c r="ET58" s="223"/>
      <c r="EU58" s="224"/>
      <c r="EV58" s="224"/>
      <c r="EW58" s="224"/>
      <c r="EX58" s="224"/>
      <c r="EY58" s="224"/>
      <c r="EZ58" s="224"/>
      <c r="FA58" s="224"/>
      <c r="FB58" s="224"/>
      <c r="FC58" s="224"/>
      <c r="FD58" s="224"/>
      <c r="FE58" s="224"/>
      <c r="FF58" s="224"/>
      <c r="FG58" s="224"/>
      <c r="FH58" s="224"/>
      <c r="FI58" s="224"/>
      <c r="FJ58" s="225"/>
      <c r="FK58" s="5"/>
    </row>
    <row r="59" spans="1:167" s="4" customFormat="1" ht="18" customHeight="1">
      <c r="A59" s="92" t="s">
        <v>302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3"/>
      <c r="AO59" s="93"/>
      <c r="AP59" s="93"/>
      <c r="AQ59" s="93"/>
      <c r="AR59" s="93"/>
      <c r="AS59" s="93"/>
      <c r="AT59" s="94" t="s">
        <v>301</v>
      </c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5">
        <v>0</v>
      </c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85">
        <v>19.85</v>
      </c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181">
        <f>CF59</f>
        <v>19.85</v>
      </c>
      <c r="EF59" s="181"/>
      <c r="EG59" s="181"/>
      <c r="EH59" s="181"/>
      <c r="EI59" s="181"/>
      <c r="EJ59" s="181"/>
      <c r="EK59" s="181"/>
      <c r="EL59" s="181"/>
      <c r="EM59" s="181"/>
      <c r="EN59" s="181"/>
      <c r="EO59" s="181"/>
      <c r="EP59" s="181"/>
      <c r="EQ59" s="181"/>
      <c r="ER59" s="181"/>
      <c r="ES59" s="181"/>
      <c r="ET59" s="223"/>
      <c r="EU59" s="224"/>
      <c r="EV59" s="224"/>
      <c r="EW59" s="224"/>
      <c r="EX59" s="224"/>
      <c r="EY59" s="224"/>
      <c r="EZ59" s="224"/>
      <c r="FA59" s="224"/>
      <c r="FB59" s="224"/>
      <c r="FC59" s="224"/>
      <c r="FD59" s="224"/>
      <c r="FE59" s="224"/>
      <c r="FF59" s="224"/>
      <c r="FG59" s="224"/>
      <c r="FH59" s="224"/>
      <c r="FI59" s="224"/>
      <c r="FJ59" s="225"/>
      <c r="FK59" s="5"/>
    </row>
    <row r="60" spans="1:167" s="4" customFormat="1" ht="18" customHeight="1">
      <c r="A60" s="92" t="s">
        <v>303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3"/>
      <c r="AO60" s="93"/>
      <c r="AP60" s="93"/>
      <c r="AQ60" s="93"/>
      <c r="AR60" s="93"/>
      <c r="AS60" s="93"/>
      <c r="AT60" s="94" t="s">
        <v>178</v>
      </c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5">
        <v>0</v>
      </c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85">
        <v>5.3</v>
      </c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181">
        <f>CF60</f>
        <v>5.3</v>
      </c>
      <c r="EF60" s="181"/>
      <c r="EG60" s="181"/>
      <c r="EH60" s="181"/>
      <c r="EI60" s="181"/>
      <c r="EJ60" s="181"/>
      <c r="EK60" s="181"/>
      <c r="EL60" s="181"/>
      <c r="EM60" s="181"/>
      <c r="EN60" s="181"/>
      <c r="EO60" s="181"/>
      <c r="EP60" s="181"/>
      <c r="EQ60" s="181"/>
      <c r="ER60" s="181"/>
      <c r="ES60" s="181"/>
      <c r="ET60" s="223"/>
      <c r="EU60" s="224"/>
      <c r="EV60" s="224"/>
      <c r="EW60" s="224"/>
      <c r="EX60" s="224"/>
      <c r="EY60" s="224"/>
      <c r="EZ60" s="224"/>
      <c r="FA60" s="224"/>
      <c r="FB60" s="224"/>
      <c r="FC60" s="224"/>
      <c r="FD60" s="224"/>
      <c r="FE60" s="224"/>
      <c r="FF60" s="224"/>
      <c r="FG60" s="224"/>
      <c r="FH60" s="224"/>
      <c r="FI60" s="224"/>
      <c r="FJ60" s="225"/>
      <c r="FK60" s="5"/>
    </row>
    <row r="61" spans="1:167" s="11" customFormat="1" ht="21.75" customHeight="1">
      <c r="A61" s="72" t="s">
        <v>89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88"/>
      <c r="AO61" s="88"/>
      <c r="AP61" s="88"/>
      <c r="AQ61" s="88"/>
      <c r="AR61" s="88"/>
      <c r="AS61" s="88"/>
      <c r="AT61" s="89" t="s">
        <v>121</v>
      </c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90">
        <f>BJ63+BJ66</f>
        <v>1086400</v>
      </c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>
        <f>CF63+CF65</f>
        <v>9249.8</v>
      </c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222">
        <f t="shared" si="4"/>
        <v>9249.8</v>
      </c>
      <c r="EF61" s="222"/>
      <c r="EG61" s="222"/>
      <c r="EH61" s="222"/>
      <c r="EI61" s="222"/>
      <c r="EJ61" s="222"/>
      <c r="EK61" s="222"/>
      <c r="EL61" s="222"/>
      <c r="EM61" s="222"/>
      <c r="EN61" s="222"/>
      <c r="EO61" s="222"/>
      <c r="EP61" s="222"/>
      <c r="EQ61" s="222"/>
      <c r="ER61" s="222"/>
      <c r="ES61" s="222"/>
      <c r="ET61" s="219"/>
      <c r="EU61" s="220"/>
      <c r="EV61" s="220"/>
      <c r="EW61" s="220"/>
      <c r="EX61" s="220"/>
      <c r="EY61" s="220"/>
      <c r="EZ61" s="220"/>
      <c r="FA61" s="220"/>
      <c r="FB61" s="220"/>
      <c r="FC61" s="220"/>
      <c r="FD61" s="220"/>
      <c r="FE61" s="220"/>
      <c r="FF61" s="220"/>
      <c r="FG61" s="220"/>
      <c r="FH61" s="220"/>
      <c r="FI61" s="220"/>
      <c r="FJ61" s="221"/>
      <c r="FK61" s="10"/>
    </row>
    <row r="62" spans="1:167" s="11" customFormat="1" ht="18" customHeight="1">
      <c r="A62" s="72" t="s">
        <v>290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88"/>
      <c r="AO62" s="88"/>
      <c r="AP62" s="88"/>
      <c r="AQ62" s="88"/>
      <c r="AR62" s="88"/>
      <c r="AS62" s="88"/>
      <c r="AT62" s="89" t="s">
        <v>291</v>
      </c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90">
        <f>BJ63</f>
        <v>266300</v>
      </c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>
        <f>CF63</f>
        <v>2869</v>
      </c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222">
        <f t="shared" si="4"/>
        <v>2869</v>
      </c>
      <c r="EF62" s="222"/>
      <c r="EG62" s="222"/>
      <c r="EH62" s="222"/>
      <c r="EI62" s="222"/>
      <c r="EJ62" s="222"/>
      <c r="EK62" s="222"/>
      <c r="EL62" s="222"/>
      <c r="EM62" s="222"/>
      <c r="EN62" s="222"/>
      <c r="EO62" s="222"/>
      <c r="EP62" s="222"/>
      <c r="EQ62" s="222"/>
      <c r="ER62" s="222"/>
      <c r="ES62" s="222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34"/>
      <c r="FI62" s="34"/>
      <c r="FJ62" s="34"/>
      <c r="FK62" s="10"/>
    </row>
    <row r="63" spans="1:167" s="11" customFormat="1" ht="19.5" customHeight="1">
      <c r="A63" s="72" t="s">
        <v>292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88"/>
      <c r="AO63" s="88"/>
      <c r="AP63" s="88"/>
      <c r="AQ63" s="88"/>
      <c r="AR63" s="88"/>
      <c r="AS63" s="88"/>
      <c r="AT63" s="89" t="s">
        <v>293</v>
      </c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90">
        <v>266300</v>
      </c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>
        <f>CF64</f>
        <v>2869</v>
      </c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222">
        <f aca="true" t="shared" si="5" ref="EE63:EE69">CF63</f>
        <v>2869</v>
      </c>
      <c r="EF63" s="222"/>
      <c r="EG63" s="222"/>
      <c r="EH63" s="222"/>
      <c r="EI63" s="222"/>
      <c r="EJ63" s="222"/>
      <c r="EK63" s="222"/>
      <c r="EL63" s="222"/>
      <c r="EM63" s="222"/>
      <c r="EN63" s="222"/>
      <c r="EO63" s="222"/>
      <c r="EP63" s="222"/>
      <c r="EQ63" s="222"/>
      <c r="ER63" s="222"/>
      <c r="ES63" s="222"/>
      <c r="ET63" s="219"/>
      <c r="EU63" s="220"/>
      <c r="EV63" s="220"/>
      <c r="EW63" s="220"/>
      <c r="EX63" s="220"/>
      <c r="EY63" s="220"/>
      <c r="EZ63" s="220"/>
      <c r="FA63" s="220"/>
      <c r="FB63" s="220"/>
      <c r="FC63" s="220"/>
      <c r="FD63" s="220"/>
      <c r="FE63" s="220"/>
      <c r="FF63" s="220"/>
      <c r="FG63" s="220"/>
      <c r="FH63" s="220"/>
      <c r="FI63" s="220"/>
      <c r="FJ63" s="221"/>
      <c r="FK63" s="10"/>
    </row>
    <row r="64" spans="1:167" s="4" customFormat="1" ht="20.25" customHeight="1">
      <c r="A64" s="92" t="s">
        <v>292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3"/>
      <c r="AO64" s="93"/>
      <c r="AP64" s="93"/>
      <c r="AQ64" s="93"/>
      <c r="AR64" s="93"/>
      <c r="AS64" s="93"/>
      <c r="AT64" s="94" t="s">
        <v>304</v>
      </c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5">
        <v>0</v>
      </c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85">
        <v>2869</v>
      </c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181">
        <f t="shared" si="5"/>
        <v>2869</v>
      </c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223"/>
      <c r="EU64" s="224"/>
      <c r="EV64" s="224"/>
      <c r="EW64" s="224"/>
      <c r="EX64" s="224"/>
      <c r="EY64" s="224"/>
      <c r="EZ64" s="224"/>
      <c r="FA64" s="224"/>
      <c r="FB64" s="224"/>
      <c r="FC64" s="224"/>
      <c r="FD64" s="224"/>
      <c r="FE64" s="224"/>
      <c r="FF64" s="224"/>
      <c r="FG64" s="224"/>
      <c r="FH64" s="224"/>
      <c r="FI64" s="224"/>
      <c r="FJ64" s="225"/>
      <c r="FK64" s="5"/>
    </row>
    <row r="65" spans="1:167" s="4" customFormat="1" ht="18" customHeight="1">
      <c r="A65" s="72" t="s">
        <v>294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93"/>
      <c r="AO65" s="93"/>
      <c r="AP65" s="93"/>
      <c r="AQ65" s="93"/>
      <c r="AR65" s="93"/>
      <c r="AS65" s="93"/>
      <c r="AT65" s="89" t="s">
        <v>295</v>
      </c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90">
        <f>BJ66</f>
        <v>820100</v>
      </c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>
        <f>CF66</f>
        <v>6380.8</v>
      </c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222">
        <f t="shared" si="5"/>
        <v>6380.8</v>
      </c>
      <c r="EF65" s="222"/>
      <c r="EG65" s="222"/>
      <c r="EH65" s="222"/>
      <c r="EI65" s="222"/>
      <c r="EJ65" s="222"/>
      <c r="EK65" s="222"/>
      <c r="EL65" s="222"/>
      <c r="EM65" s="222"/>
      <c r="EN65" s="222"/>
      <c r="EO65" s="222"/>
      <c r="EP65" s="222"/>
      <c r="EQ65" s="222"/>
      <c r="ER65" s="222"/>
      <c r="ES65" s="222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35"/>
      <c r="FI65" s="35"/>
      <c r="FJ65" s="35"/>
      <c r="FK65" s="5"/>
    </row>
    <row r="66" spans="1:167" s="11" customFormat="1" ht="19.5" customHeight="1">
      <c r="A66" s="72" t="s">
        <v>294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88"/>
      <c r="AO66" s="88"/>
      <c r="AP66" s="88"/>
      <c r="AQ66" s="88"/>
      <c r="AR66" s="88"/>
      <c r="AS66" s="88"/>
      <c r="AT66" s="89" t="s">
        <v>296</v>
      </c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90">
        <v>820100</v>
      </c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>
        <f>CF67+CF68</f>
        <v>6380.8</v>
      </c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222">
        <f t="shared" si="5"/>
        <v>6380.8</v>
      </c>
      <c r="EF66" s="222"/>
      <c r="EG66" s="222"/>
      <c r="EH66" s="222"/>
      <c r="EI66" s="222"/>
      <c r="EJ66" s="222"/>
      <c r="EK66" s="222"/>
      <c r="EL66" s="222"/>
      <c r="EM66" s="222"/>
      <c r="EN66" s="222"/>
      <c r="EO66" s="222"/>
      <c r="EP66" s="222"/>
      <c r="EQ66" s="222"/>
      <c r="ER66" s="222"/>
      <c r="ES66" s="222"/>
      <c r="ET66" s="219"/>
      <c r="EU66" s="220"/>
      <c r="EV66" s="220"/>
      <c r="EW66" s="220"/>
      <c r="EX66" s="220"/>
      <c r="EY66" s="220"/>
      <c r="EZ66" s="220"/>
      <c r="FA66" s="220"/>
      <c r="FB66" s="220"/>
      <c r="FC66" s="220"/>
      <c r="FD66" s="220"/>
      <c r="FE66" s="220"/>
      <c r="FF66" s="220"/>
      <c r="FG66" s="220"/>
      <c r="FH66" s="220"/>
      <c r="FI66" s="220"/>
      <c r="FJ66" s="221"/>
      <c r="FK66" s="10"/>
    </row>
    <row r="67" spans="1:167" s="4" customFormat="1" ht="20.25" customHeight="1">
      <c r="A67" s="92" t="s">
        <v>294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3"/>
      <c r="AO67" s="93"/>
      <c r="AP67" s="93"/>
      <c r="AQ67" s="93"/>
      <c r="AR67" s="93"/>
      <c r="AS67" s="93"/>
      <c r="AT67" s="94" t="s">
        <v>305</v>
      </c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5">
        <v>0</v>
      </c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>
        <v>6250.99</v>
      </c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181">
        <f t="shared" si="5"/>
        <v>6250.99</v>
      </c>
      <c r="EF67" s="181"/>
      <c r="EG67" s="181"/>
      <c r="EH67" s="181"/>
      <c r="EI67" s="181"/>
      <c r="EJ67" s="181"/>
      <c r="EK67" s="181"/>
      <c r="EL67" s="181"/>
      <c r="EM67" s="181"/>
      <c r="EN67" s="181"/>
      <c r="EO67" s="181"/>
      <c r="EP67" s="181"/>
      <c r="EQ67" s="181"/>
      <c r="ER67" s="181"/>
      <c r="ES67" s="181"/>
      <c r="ET67" s="223"/>
      <c r="EU67" s="224"/>
      <c r="EV67" s="224"/>
      <c r="EW67" s="224"/>
      <c r="EX67" s="224"/>
      <c r="EY67" s="224"/>
      <c r="EZ67" s="224"/>
      <c r="FA67" s="224"/>
      <c r="FB67" s="224"/>
      <c r="FC67" s="224"/>
      <c r="FD67" s="224"/>
      <c r="FE67" s="224"/>
      <c r="FF67" s="224"/>
      <c r="FG67" s="224"/>
      <c r="FH67" s="224"/>
      <c r="FI67" s="224"/>
      <c r="FJ67" s="225"/>
      <c r="FK67" s="5"/>
    </row>
    <row r="68" spans="1:167" s="4" customFormat="1" ht="18" customHeight="1">
      <c r="A68" s="92" t="s">
        <v>307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3"/>
      <c r="AO68" s="93"/>
      <c r="AP68" s="93"/>
      <c r="AQ68" s="93"/>
      <c r="AR68" s="93"/>
      <c r="AS68" s="93"/>
      <c r="AT68" s="94" t="s">
        <v>306</v>
      </c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5">
        <v>0</v>
      </c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>
        <v>129.81</v>
      </c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181">
        <f>CF68</f>
        <v>129.81</v>
      </c>
      <c r="EF68" s="181"/>
      <c r="EG68" s="181"/>
      <c r="EH68" s="181"/>
      <c r="EI68" s="181"/>
      <c r="EJ68" s="181"/>
      <c r="EK68" s="181"/>
      <c r="EL68" s="181"/>
      <c r="EM68" s="181"/>
      <c r="EN68" s="181"/>
      <c r="EO68" s="181"/>
      <c r="EP68" s="181"/>
      <c r="EQ68" s="181"/>
      <c r="ER68" s="181"/>
      <c r="ES68" s="181"/>
      <c r="ET68" s="223"/>
      <c r="EU68" s="224"/>
      <c r="EV68" s="224"/>
      <c r="EW68" s="224"/>
      <c r="EX68" s="224"/>
      <c r="EY68" s="224"/>
      <c r="EZ68" s="224"/>
      <c r="FA68" s="224"/>
      <c r="FB68" s="224"/>
      <c r="FC68" s="224"/>
      <c r="FD68" s="224"/>
      <c r="FE68" s="224"/>
      <c r="FF68" s="224"/>
      <c r="FG68" s="224"/>
      <c r="FH68" s="224"/>
      <c r="FI68" s="224"/>
      <c r="FJ68" s="225"/>
      <c r="FK68" s="5"/>
    </row>
    <row r="69" spans="1:167" s="11" customFormat="1" ht="19.5" customHeight="1">
      <c r="A69" s="72" t="s">
        <v>131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88"/>
      <c r="AO69" s="88"/>
      <c r="AP69" s="88"/>
      <c r="AQ69" s="88"/>
      <c r="AR69" s="88"/>
      <c r="AS69" s="88"/>
      <c r="AT69" s="89" t="s">
        <v>315</v>
      </c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90">
        <f>BJ70</f>
        <v>24800</v>
      </c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>
        <f>CF70</f>
        <v>1770</v>
      </c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222">
        <f t="shared" si="5"/>
        <v>1770</v>
      </c>
      <c r="EF69" s="222"/>
      <c r="EG69" s="222"/>
      <c r="EH69" s="222"/>
      <c r="EI69" s="222"/>
      <c r="EJ69" s="222"/>
      <c r="EK69" s="222"/>
      <c r="EL69" s="222"/>
      <c r="EM69" s="222"/>
      <c r="EN69" s="222"/>
      <c r="EO69" s="222"/>
      <c r="EP69" s="222"/>
      <c r="EQ69" s="222"/>
      <c r="ER69" s="222"/>
      <c r="ES69" s="222"/>
      <c r="ET69" s="219"/>
      <c r="EU69" s="220"/>
      <c r="EV69" s="220"/>
      <c r="EW69" s="220"/>
      <c r="EX69" s="220"/>
      <c r="EY69" s="220"/>
      <c r="EZ69" s="220"/>
      <c r="FA69" s="220"/>
      <c r="FB69" s="220"/>
      <c r="FC69" s="220"/>
      <c r="FD69" s="220"/>
      <c r="FE69" s="220"/>
      <c r="FF69" s="220"/>
      <c r="FG69" s="220"/>
      <c r="FH69" s="220"/>
      <c r="FI69" s="220"/>
      <c r="FJ69" s="221"/>
      <c r="FK69" s="10"/>
    </row>
    <row r="70" spans="1:167" s="11" customFormat="1" ht="57.75" customHeight="1">
      <c r="A70" s="68" t="s">
        <v>146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93"/>
      <c r="AO70" s="93"/>
      <c r="AP70" s="93"/>
      <c r="AQ70" s="93"/>
      <c r="AR70" s="93"/>
      <c r="AS70" s="93"/>
      <c r="AT70" s="94" t="s">
        <v>102</v>
      </c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5">
        <f>BJ71</f>
        <v>24800</v>
      </c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>
        <f>CF71</f>
        <v>1770</v>
      </c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181">
        <f aca="true" t="shared" si="6" ref="EE70:EE77">CF70</f>
        <v>1770</v>
      </c>
      <c r="EF70" s="181"/>
      <c r="EG70" s="181"/>
      <c r="EH70" s="181"/>
      <c r="EI70" s="181"/>
      <c r="EJ70" s="181"/>
      <c r="EK70" s="181"/>
      <c r="EL70" s="181"/>
      <c r="EM70" s="181"/>
      <c r="EN70" s="181"/>
      <c r="EO70" s="181"/>
      <c r="EP70" s="181"/>
      <c r="EQ70" s="181"/>
      <c r="ER70" s="181"/>
      <c r="ES70" s="181"/>
      <c r="ET70" s="219"/>
      <c r="EU70" s="220"/>
      <c r="EV70" s="220"/>
      <c r="EW70" s="220"/>
      <c r="EX70" s="220"/>
      <c r="EY70" s="220"/>
      <c r="EZ70" s="220"/>
      <c r="FA70" s="220"/>
      <c r="FB70" s="220"/>
      <c r="FC70" s="220"/>
      <c r="FD70" s="220"/>
      <c r="FE70" s="220"/>
      <c r="FF70" s="220"/>
      <c r="FG70" s="220"/>
      <c r="FH70" s="221"/>
      <c r="FI70" s="34"/>
      <c r="FJ70" s="34"/>
      <c r="FK70" s="10"/>
    </row>
    <row r="71" spans="1:167" s="11" customFormat="1" ht="80.25" customHeight="1">
      <c r="A71" s="266" t="s">
        <v>147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93"/>
      <c r="AO71" s="93"/>
      <c r="AP71" s="93"/>
      <c r="AQ71" s="93"/>
      <c r="AR71" s="93"/>
      <c r="AS71" s="93"/>
      <c r="AT71" s="94" t="s">
        <v>162</v>
      </c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5">
        <v>24800</v>
      </c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>
        <f>CF72</f>
        <v>1770</v>
      </c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181">
        <f t="shared" si="6"/>
        <v>1770</v>
      </c>
      <c r="EF71" s="181"/>
      <c r="EG71" s="181"/>
      <c r="EH71" s="181"/>
      <c r="EI71" s="181"/>
      <c r="EJ71" s="181"/>
      <c r="EK71" s="181"/>
      <c r="EL71" s="181"/>
      <c r="EM71" s="181"/>
      <c r="EN71" s="181"/>
      <c r="EO71" s="181"/>
      <c r="EP71" s="181"/>
      <c r="EQ71" s="181"/>
      <c r="ER71" s="181"/>
      <c r="ES71" s="181"/>
      <c r="ET71" s="219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220"/>
      <c r="FH71" s="221"/>
      <c r="FI71" s="34"/>
      <c r="FJ71" s="34"/>
      <c r="FK71" s="10"/>
    </row>
    <row r="72" spans="1:167" s="11" customFormat="1" ht="75" customHeight="1">
      <c r="A72" s="266" t="s">
        <v>147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93"/>
      <c r="AO72" s="93"/>
      <c r="AP72" s="93"/>
      <c r="AQ72" s="93"/>
      <c r="AR72" s="93"/>
      <c r="AS72" s="93"/>
      <c r="AT72" s="94" t="s">
        <v>94</v>
      </c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5">
        <v>0</v>
      </c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>
        <v>1770</v>
      </c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181">
        <f t="shared" si="6"/>
        <v>1770</v>
      </c>
      <c r="EF72" s="181"/>
      <c r="EG72" s="181"/>
      <c r="EH72" s="181"/>
      <c r="EI72" s="181"/>
      <c r="EJ72" s="181"/>
      <c r="EK72" s="181"/>
      <c r="EL72" s="181"/>
      <c r="EM72" s="181"/>
      <c r="EN72" s="181"/>
      <c r="EO72" s="181"/>
      <c r="EP72" s="181"/>
      <c r="EQ72" s="181"/>
      <c r="ER72" s="181"/>
      <c r="ES72" s="181"/>
      <c r="ET72" s="219"/>
      <c r="EU72" s="220"/>
      <c r="EV72" s="220"/>
      <c r="EW72" s="220"/>
      <c r="EX72" s="220"/>
      <c r="EY72" s="220"/>
      <c r="EZ72" s="220"/>
      <c r="FA72" s="220"/>
      <c r="FB72" s="220"/>
      <c r="FC72" s="220"/>
      <c r="FD72" s="220"/>
      <c r="FE72" s="220"/>
      <c r="FF72" s="220"/>
      <c r="FG72" s="220"/>
      <c r="FH72" s="221"/>
      <c r="FI72" s="34"/>
      <c r="FJ72" s="34"/>
      <c r="FK72" s="10"/>
    </row>
    <row r="73" spans="1:167" s="4" customFormat="1" ht="42.75" customHeight="1">
      <c r="A73" s="277" t="s">
        <v>184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93"/>
      <c r="AO73" s="93"/>
      <c r="AP73" s="93"/>
      <c r="AQ73" s="93"/>
      <c r="AR73" s="93"/>
      <c r="AS73" s="93"/>
      <c r="AT73" s="89" t="s">
        <v>185</v>
      </c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90">
        <v>0</v>
      </c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>
        <f>CF74</f>
        <v>0</v>
      </c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222">
        <f t="shared" si="6"/>
        <v>0</v>
      </c>
      <c r="EF73" s="222"/>
      <c r="EG73" s="222"/>
      <c r="EH73" s="222"/>
      <c r="EI73" s="222"/>
      <c r="EJ73" s="222"/>
      <c r="EK73" s="222"/>
      <c r="EL73" s="222"/>
      <c r="EM73" s="222"/>
      <c r="EN73" s="222"/>
      <c r="EO73" s="222"/>
      <c r="EP73" s="222"/>
      <c r="EQ73" s="222"/>
      <c r="ER73" s="222"/>
      <c r="ES73" s="222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35"/>
      <c r="FI73" s="35"/>
      <c r="FJ73" s="35"/>
      <c r="FK73" s="5"/>
    </row>
    <row r="74" spans="1:167" s="11" customFormat="1" ht="20.25" customHeight="1">
      <c r="A74" s="72" t="s">
        <v>186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88"/>
      <c r="AO74" s="88"/>
      <c r="AP74" s="88"/>
      <c r="AQ74" s="88"/>
      <c r="AR74" s="88"/>
      <c r="AS74" s="88"/>
      <c r="AT74" s="89" t="s">
        <v>187</v>
      </c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90">
        <v>0</v>
      </c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>
        <f>CF76</f>
        <v>0</v>
      </c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222">
        <f t="shared" si="6"/>
        <v>0</v>
      </c>
      <c r="EF74" s="222"/>
      <c r="EG74" s="222"/>
      <c r="EH74" s="222"/>
      <c r="EI74" s="222"/>
      <c r="EJ74" s="222"/>
      <c r="EK74" s="222"/>
      <c r="EL74" s="222"/>
      <c r="EM74" s="222"/>
      <c r="EN74" s="222"/>
      <c r="EO74" s="222"/>
      <c r="EP74" s="222"/>
      <c r="EQ74" s="222"/>
      <c r="ER74" s="222"/>
      <c r="ES74" s="222"/>
      <c r="ET74" s="219"/>
      <c r="EU74" s="220"/>
      <c r="EV74" s="220"/>
      <c r="EW74" s="220"/>
      <c r="EX74" s="220"/>
      <c r="EY74" s="220"/>
      <c r="EZ74" s="220"/>
      <c r="FA74" s="220"/>
      <c r="FB74" s="220"/>
      <c r="FC74" s="220"/>
      <c r="FD74" s="220"/>
      <c r="FE74" s="220"/>
      <c r="FF74" s="220"/>
      <c r="FG74" s="220"/>
      <c r="FH74" s="220"/>
      <c r="FI74" s="220"/>
      <c r="FJ74" s="221"/>
      <c r="FK74" s="10"/>
    </row>
    <row r="75" spans="1:167" s="11" customFormat="1" ht="36" customHeight="1">
      <c r="A75" s="87" t="s">
        <v>188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8"/>
      <c r="AO75" s="88"/>
      <c r="AP75" s="88"/>
      <c r="AQ75" s="88"/>
      <c r="AR75" s="88"/>
      <c r="AS75" s="88"/>
      <c r="AT75" s="89" t="s">
        <v>189</v>
      </c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90">
        <v>0</v>
      </c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>
        <f>CF76</f>
        <v>0</v>
      </c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222">
        <f t="shared" si="6"/>
        <v>0</v>
      </c>
      <c r="EF75" s="222"/>
      <c r="EG75" s="222"/>
      <c r="EH75" s="222"/>
      <c r="EI75" s="222"/>
      <c r="EJ75" s="222"/>
      <c r="EK75" s="222"/>
      <c r="EL75" s="222"/>
      <c r="EM75" s="222"/>
      <c r="EN75" s="222"/>
      <c r="EO75" s="222"/>
      <c r="EP75" s="222"/>
      <c r="EQ75" s="222"/>
      <c r="ER75" s="222"/>
      <c r="ES75" s="222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34"/>
      <c r="FI75" s="34"/>
      <c r="FJ75" s="34"/>
      <c r="FK75" s="10"/>
    </row>
    <row r="76" spans="1:167" s="11" customFormat="1" ht="18.75" customHeight="1">
      <c r="A76" s="72" t="s">
        <v>190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88"/>
      <c r="AO76" s="88"/>
      <c r="AP76" s="88"/>
      <c r="AQ76" s="88"/>
      <c r="AR76" s="88"/>
      <c r="AS76" s="88"/>
      <c r="AT76" s="89" t="s">
        <v>191</v>
      </c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90">
        <v>0</v>
      </c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>
        <f>CF77</f>
        <v>0</v>
      </c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222">
        <f t="shared" si="6"/>
        <v>0</v>
      </c>
      <c r="EF76" s="222"/>
      <c r="EG76" s="222"/>
      <c r="EH76" s="222"/>
      <c r="EI76" s="222"/>
      <c r="EJ76" s="222"/>
      <c r="EK76" s="222"/>
      <c r="EL76" s="222"/>
      <c r="EM76" s="222"/>
      <c r="EN76" s="222"/>
      <c r="EO76" s="222"/>
      <c r="EP76" s="222"/>
      <c r="EQ76" s="222"/>
      <c r="ER76" s="222"/>
      <c r="ES76" s="222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34"/>
      <c r="FI76" s="34"/>
      <c r="FJ76" s="34"/>
      <c r="FK76" s="10"/>
    </row>
    <row r="77" spans="1:167" s="4" customFormat="1" ht="19.5" customHeight="1">
      <c r="A77" s="92" t="s">
        <v>190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3"/>
      <c r="AO77" s="93"/>
      <c r="AP77" s="93"/>
      <c r="AQ77" s="93"/>
      <c r="AR77" s="93"/>
      <c r="AS77" s="93"/>
      <c r="AT77" s="94" t="s">
        <v>192</v>
      </c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5">
        <v>0</v>
      </c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>
        <v>0</v>
      </c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181">
        <f t="shared" si="6"/>
        <v>0</v>
      </c>
      <c r="EF77" s="181"/>
      <c r="EG77" s="181"/>
      <c r="EH77" s="181"/>
      <c r="EI77" s="181"/>
      <c r="EJ77" s="181"/>
      <c r="EK77" s="181"/>
      <c r="EL77" s="181"/>
      <c r="EM77" s="181"/>
      <c r="EN77" s="181"/>
      <c r="EO77" s="181"/>
      <c r="EP77" s="181"/>
      <c r="EQ77" s="181"/>
      <c r="ER77" s="181"/>
      <c r="ES77" s="181"/>
      <c r="ET77" s="223"/>
      <c r="EU77" s="224"/>
      <c r="EV77" s="224"/>
      <c r="EW77" s="224"/>
      <c r="EX77" s="224"/>
      <c r="EY77" s="224"/>
      <c r="EZ77" s="224"/>
      <c r="FA77" s="224"/>
      <c r="FB77" s="224"/>
      <c r="FC77" s="224"/>
      <c r="FD77" s="224"/>
      <c r="FE77" s="224"/>
      <c r="FF77" s="224"/>
      <c r="FG77" s="224"/>
      <c r="FH77" s="224"/>
      <c r="FI77" s="224"/>
      <c r="FJ77" s="225"/>
      <c r="FK77" s="5"/>
    </row>
    <row r="78" spans="1:167" s="4" customFormat="1" ht="36.75" customHeight="1">
      <c r="A78" s="87" t="s">
        <v>132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8"/>
      <c r="AO78" s="88"/>
      <c r="AP78" s="88"/>
      <c r="AQ78" s="88"/>
      <c r="AR78" s="88"/>
      <c r="AS78" s="88"/>
      <c r="AT78" s="89" t="s">
        <v>103</v>
      </c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90">
        <f>BJ79</f>
        <v>0</v>
      </c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>
        <f>CF79</f>
        <v>0</v>
      </c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222">
        <f aca="true" t="shared" si="7" ref="EE78:EE85">CF78</f>
        <v>0</v>
      </c>
      <c r="EF78" s="222"/>
      <c r="EG78" s="222"/>
      <c r="EH78" s="222"/>
      <c r="EI78" s="222"/>
      <c r="EJ78" s="222"/>
      <c r="EK78" s="222"/>
      <c r="EL78" s="222"/>
      <c r="EM78" s="222"/>
      <c r="EN78" s="222"/>
      <c r="EO78" s="222"/>
      <c r="EP78" s="222"/>
      <c r="EQ78" s="222"/>
      <c r="ER78" s="222"/>
      <c r="ES78" s="222"/>
      <c r="ET78" s="219"/>
      <c r="EU78" s="220"/>
      <c r="EV78" s="220"/>
      <c r="EW78" s="220"/>
      <c r="EX78" s="220"/>
      <c r="EY78" s="220"/>
      <c r="EZ78" s="220"/>
      <c r="FA78" s="220"/>
      <c r="FB78" s="220"/>
      <c r="FC78" s="220"/>
      <c r="FD78" s="220"/>
      <c r="FE78" s="220"/>
      <c r="FF78" s="220"/>
      <c r="FG78" s="220"/>
      <c r="FH78" s="220"/>
      <c r="FI78" s="220"/>
      <c r="FJ78" s="221"/>
      <c r="FK78" s="5"/>
    </row>
    <row r="79" spans="1:167" s="32" customFormat="1" ht="72.75" customHeight="1">
      <c r="A79" s="81" t="s">
        <v>230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278"/>
      <c r="AO79" s="278"/>
      <c r="AP79" s="278"/>
      <c r="AQ79" s="278"/>
      <c r="AR79" s="278"/>
      <c r="AS79" s="278"/>
      <c r="AT79" s="281" t="s">
        <v>231</v>
      </c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85">
        <f>BJ80</f>
        <v>0</v>
      </c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>
        <v>0</v>
      </c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262">
        <f>CF79</f>
        <v>0</v>
      </c>
      <c r="EF79" s="262"/>
      <c r="EG79" s="262"/>
      <c r="EH79" s="262"/>
      <c r="EI79" s="262"/>
      <c r="EJ79" s="262"/>
      <c r="EK79" s="262"/>
      <c r="EL79" s="262"/>
      <c r="EM79" s="262"/>
      <c r="EN79" s="262"/>
      <c r="EO79" s="262"/>
      <c r="EP79" s="262"/>
      <c r="EQ79" s="262"/>
      <c r="ER79" s="262"/>
      <c r="ES79" s="262"/>
      <c r="ET79" s="144"/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  <c r="FH79" s="145"/>
      <c r="FI79" s="145"/>
      <c r="FJ79" s="146"/>
      <c r="FK79" s="33"/>
    </row>
    <row r="80" spans="1:167" s="32" customFormat="1" ht="57.75" customHeight="1">
      <c r="A80" s="81" t="s">
        <v>313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278"/>
      <c r="AO80" s="278"/>
      <c r="AP80" s="278"/>
      <c r="AQ80" s="278"/>
      <c r="AR80" s="278"/>
      <c r="AS80" s="278"/>
      <c r="AT80" s="281" t="s">
        <v>232</v>
      </c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85">
        <v>0</v>
      </c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>
        <v>0</v>
      </c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262">
        <f>CF80</f>
        <v>0</v>
      </c>
      <c r="EF80" s="262"/>
      <c r="EG80" s="262"/>
      <c r="EH80" s="262"/>
      <c r="EI80" s="262"/>
      <c r="EJ80" s="262"/>
      <c r="EK80" s="262"/>
      <c r="EL80" s="262"/>
      <c r="EM80" s="262"/>
      <c r="EN80" s="262"/>
      <c r="EO80" s="262"/>
      <c r="EP80" s="262"/>
      <c r="EQ80" s="262"/>
      <c r="ER80" s="262"/>
      <c r="ES80" s="262"/>
      <c r="ET80" s="144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/>
      <c r="FI80" s="145"/>
      <c r="FJ80" s="146"/>
      <c r="FK80" s="33"/>
    </row>
    <row r="81" spans="1:167" s="4" customFormat="1" ht="26.25" customHeight="1">
      <c r="A81" s="87" t="s">
        <v>222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8"/>
      <c r="AO81" s="88"/>
      <c r="AP81" s="88"/>
      <c r="AQ81" s="88"/>
      <c r="AR81" s="88"/>
      <c r="AS81" s="88"/>
      <c r="AT81" s="89" t="s">
        <v>224</v>
      </c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90">
        <f>BJ84</f>
        <v>100</v>
      </c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>
        <f>CF84+CF82</f>
        <v>0</v>
      </c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222">
        <f t="shared" si="7"/>
        <v>0</v>
      </c>
      <c r="EF81" s="222"/>
      <c r="EG81" s="222"/>
      <c r="EH81" s="222"/>
      <c r="EI81" s="222"/>
      <c r="EJ81" s="222"/>
      <c r="EK81" s="222"/>
      <c r="EL81" s="222"/>
      <c r="EM81" s="222"/>
      <c r="EN81" s="222"/>
      <c r="EO81" s="222"/>
      <c r="EP81" s="222"/>
      <c r="EQ81" s="222"/>
      <c r="ER81" s="222"/>
      <c r="ES81" s="222"/>
      <c r="ET81" s="219"/>
      <c r="EU81" s="220"/>
      <c r="EV81" s="220"/>
      <c r="EW81" s="220"/>
      <c r="EX81" s="220"/>
      <c r="EY81" s="220"/>
      <c r="EZ81" s="220"/>
      <c r="FA81" s="220"/>
      <c r="FB81" s="220"/>
      <c r="FC81" s="220"/>
      <c r="FD81" s="220"/>
      <c r="FE81" s="220"/>
      <c r="FF81" s="220"/>
      <c r="FG81" s="220"/>
      <c r="FH81" s="220"/>
      <c r="FI81" s="220"/>
      <c r="FJ81" s="221"/>
      <c r="FK81" s="5"/>
    </row>
    <row r="82" spans="1:176" s="32" customFormat="1" ht="56.25" customHeight="1">
      <c r="A82" s="279" t="s">
        <v>235</v>
      </c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  <c r="AF82" s="279"/>
      <c r="AG82" s="279"/>
      <c r="AH82" s="279"/>
      <c r="AI82" s="279"/>
      <c r="AJ82" s="279"/>
      <c r="AK82" s="280"/>
      <c r="AL82" s="28"/>
      <c r="AM82" s="28"/>
      <c r="AN82" s="29"/>
      <c r="AO82" s="29"/>
      <c r="AP82" s="29"/>
      <c r="AQ82" s="29"/>
      <c r="AR82" s="29"/>
      <c r="AS82" s="29"/>
      <c r="AT82" s="281" t="s">
        <v>234</v>
      </c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85">
        <f>BJ83</f>
        <v>0</v>
      </c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>
        <f>CF83</f>
        <v>0</v>
      </c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262">
        <f>CF82</f>
        <v>0</v>
      </c>
      <c r="EF82" s="262"/>
      <c r="EG82" s="262"/>
      <c r="EH82" s="262"/>
      <c r="EI82" s="262"/>
      <c r="EJ82" s="262"/>
      <c r="EK82" s="262"/>
      <c r="EL82" s="262"/>
      <c r="EM82" s="262"/>
      <c r="EN82" s="262"/>
      <c r="EO82" s="262"/>
      <c r="EP82" s="262"/>
      <c r="EQ82" s="262"/>
      <c r="ER82" s="262"/>
      <c r="ES82" s="262"/>
      <c r="ET82" s="263"/>
      <c r="EU82" s="264"/>
      <c r="EV82" s="264"/>
      <c r="EW82" s="264"/>
      <c r="EX82" s="264"/>
      <c r="EY82" s="264"/>
      <c r="EZ82" s="264"/>
      <c r="FA82" s="264"/>
      <c r="FB82" s="264"/>
      <c r="FC82" s="264"/>
      <c r="FD82" s="264"/>
      <c r="FE82" s="264"/>
      <c r="FF82" s="264"/>
      <c r="FG82" s="264"/>
      <c r="FH82" s="264"/>
      <c r="FI82" s="264"/>
      <c r="FJ82" s="265"/>
      <c r="FK82" s="30"/>
      <c r="FL82" s="31"/>
      <c r="FM82" s="31"/>
      <c r="FN82" s="31"/>
      <c r="FO82" s="31"/>
      <c r="FP82" s="31"/>
      <c r="FQ82" s="31"/>
      <c r="FR82" s="31"/>
      <c r="FS82" s="31"/>
      <c r="FT82" s="31"/>
    </row>
    <row r="83" spans="1:167" s="32" customFormat="1" ht="55.5" customHeight="1">
      <c r="A83" s="81" t="s">
        <v>236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278"/>
      <c r="AO83" s="278"/>
      <c r="AP83" s="278"/>
      <c r="AQ83" s="278"/>
      <c r="AR83" s="278"/>
      <c r="AS83" s="278"/>
      <c r="AT83" s="281" t="s">
        <v>233</v>
      </c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  <c r="BI83" s="281"/>
      <c r="BJ83" s="85">
        <v>0</v>
      </c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>
        <v>0</v>
      </c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262">
        <f>CF83</f>
        <v>0</v>
      </c>
      <c r="EF83" s="262"/>
      <c r="EG83" s="262"/>
      <c r="EH83" s="262"/>
      <c r="EI83" s="262"/>
      <c r="EJ83" s="262"/>
      <c r="EK83" s="262"/>
      <c r="EL83" s="262"/>
      <c r="EM83" s="262"/>
      <c r="EN83" s="262"/>
      <c r="EO83" s="262"/>
      <c r="EP83" s="262"/>
      <c r="EQ83" s="262"/>
      <c r="ER83" s="262"/>
      <c r="ES83" s="262"/>
      <c r="ET83" s="144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6"/>
      <c r="FK83" s="33"/>
    </row>
    <row r="84" spans="1:176" s="32" customFormat="1" ht="39" customHeight="1">
      <c r="A84" s="279" t="s">
        <v>223</v>
      </c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  <c r="AF84" s="279"/>
      <c r="AG84" s="279"/>
      <c r="AH84" s="279"/>
      <c r="AI84" s="279"/>
      <c r="AJ84" s="279"/>
      <c r="AK84" s="280"/>
      <c r="AL84" s="28"/>
      <c r="AM84" s="28"/>
      <c r="AN84" s="29"/>
      <c r="AO84" s="29"/>
      <c r="AP84" s="29"/>
      <c r="AQ84" s="29"/>
      <c r="AR84" s="29"/>
      <c r="AS84" s="29"/>
      <c r="AT84" s="281" t="s">
        <v>226</v>
      </c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85">
        <f>BJ85</f>
        <v>100</v>
      </c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>
        <f>CF85</f>
        <v>0</v>
      </c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262">
        <f t="shared" si="7"/>
        <v>0</v>
      </c>
      <c r="EF84" s="262"/>
      <c r="EG84" s="262"/>
      <c r="EH84" s="262"/>
      <c r="EI84" s="262"/>
      <c r="EJ84" s="262"/>
      <c r="EK84" s="262"/>
      <c r="EL84" s="262"/>
      <c r="EM84" s="262"/>
      <c r="EN84" s="262"/>
      <c r="EO84" s="262"/>
      <c r="EP84" s="262"/>
      <c r="EQ84" s="262"/>
      <c r="ER84" s="262"/>
      <c r="ES84" s="262"/>
      <c r="ET84" s="263"/>
      <c r="EU84" s="264"/>
      <c r="EV84" s="264"/>
      <c r="EW84" s="264"/>
      <c r="EX84" s="264"/>
      <c r="EY84" s="264"/>
      <c r="EZ84" s="264"/>
      <c r="FA84" s="264"/>
      <c r="FB84" s="264"/>
      <c r="FC84" s="264"/>
      <c r="FD84" s="264"/>
      <c r="FE84" s="264"/>
      <c r="FF84" s="264"/>
      <c r="FG84" s="264"/>
      <c r="FH84" s="264"/>
      <c r="FI84" s="264"/>
      <c r="FJ84" s="265"/>
      <c r="FK84" s="30"/>
      <c r="FL84" s="31"/>
      <c r="FM84" s="31"/>
      <c r="FN84" s="31"/>
      <c r="FO84" s="31"/>
      <c r="FP84" s="31"/>
      <c r="FQ84" s="31"/>
      <c r="FR84" s="31"/>
      <c r="FS84" s="31"/>
      <c r="FT84" s="31"/>
    </row>
    <row r="85" spans="1:167" s="4" customFormat="1" ht="39.75" customHeight="1">
      <c r="A85" s="68" t="s">
        <v>314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93"/>
      <c r="AO85" s="93"/>
      <c r="AP85" s="93"/>
      <c r="AQ85" s="93"/>
      <c r="AR85" s="93"/>
      <c r="AS85" s="93"/>
      <c r="AT85" s="94" t="s">
        <v>225</v>
      </c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5">
        <v>100</v>
      </c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>
        <v>0</v>
      </c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181">
        <f t="shared" si="7"/>
        <v>0</v>
      </c>
      <c r="EF85" s="181"/>
      <c r="EG85" s="181"/>
      <c r="EH85" s="181"/>
      <c r="EI85" s="181"/>
      <c r="EJ85" s="181"/>
      <c r="EK85" s="181"/>
      <c r="EL85" s="181"/>
      <c r="EM85" s="181"/>
      <c r="EN85" s="181"/>
      <c r="EO85" s="181"/>
      <c r="EP85" s="181"/>
      <c r="EQ85" s="181"/>
      <c r="ER85" s="181"/>
      <c r="ES85" s="181"/>
      <c r="ET85" s="223"/>
      <c r="EU85" s="224"/>
      <c r="EV85" s="224"/>
      <c r="EW85" s="224"/>
      <c r="EX85" s="224"/>
      <c r="EY85" s="224"/>
      <c r="EZ85" s="224"/>
      <c r="FA85" s="224"/>
      <c r="FB85" s="224"/>
      <c r="FC85" s="224"/>
      <c r="FD85" s="224"/>
      <c r="FE85" s="224"/>
      <c r="FF85" s="224"/>
      <c r="FG85" s="224"/>
      <c r="FH85" s="224"/>
      <c r="FI85" s="224"/>
      <c r="FJ85" s="225"/>
      <c r="FK85" s="5"/>
    </row>
    <row r="86" spans="1:167" s="4" customFormat="1" ht="27" customHeight="1">
      <c r="A86" s="72" t="s">
        <v>203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88"/>
      <c r="AO86" s="88"/>
      <c r="AP86" s="88"/>
      <c r="AQ86" s="88"/>
      <c r="AR86" s="88"/>
      <c r="AS86" s="88"/>
      <c r="AT86" s="89" t="s">
        <v>204</v>
      </c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222">
        <f>BJ88</f>
        <v>0</v>
      </c>
      <c r="BK86" s="222"/>
      <c r="BL86" s="222"/>
      <c r="BM86" s="222"/>
      <c r="BN86" s="222"/>
      <c r="BO86" s="222"/>
      <c r="BP86" s="222"/>
      <c r="BQ86" s="222"/>
      <c r="BR86" s="222"/>
      <c r="BS86" s="222"/>
      <c r="BT86" s="222"/>
      <c r="BU86" s="222"/>
      <c r="BV86" s="222"/>
      <c r="BW86" s="222"/>
      <c r="BX86" s="222"/>
      <c r="BY86" s="222"/>
      <c r="BZ86" s="222"/>
      <c r="CA86" s="222"/>
      <c r="CB86" s="222"/>
      <c r="CC86" s="222"/>
      <c r="CD86" s="222"/>
      <c r="CE86" s="222"/>
      <c r="CF86" s="222">
        <f>CF88</f>
        <v>0</v>
      </c>
      <c r="CG86" s="222"/>
      <c r="CH86" s="222"/>
      <c r="CI86" s="222"/>
      <c r="CJ86" s="222"/>
      <c r="CK86" s="222"/>
      <c r="CL86" s="222"/>
      <c r="CM86" s="222"/>
      <c r="CN86" s="222"/>
      <c r="CO86" s="222"/>
      <c r="CP86" s="222"/>
      <c r="CQ86" s="222"/>
      <c r="CR86" s="222"/>
      <c r="CS86" s="222"/>
      <c r="CT86" s="222"/>
      <c r="CU86" s="222"/>
      <c r="CV86" s="222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222">
        <f>EE88</f>
        <v>0</v>
      </c>
      <c r="EF86" s="222"/>
      <c r="EG86" s="222"/>
      <c r="EH86" s="222"/>
      <c r="EI86" s="222"/>
      <c r="EJ86" s="222"/>
      <c r="EK86" s="222"/>
      <c r="EL86" s="222"/>
      <c r="EM86" s="222"/>
      <c r="EN86" s="222"/>
      <c r="EO86" s="222"/>
      <c r="EP86" s="222"/>
      <c r="EQ86" s="222"/>
      <c r="ER86" s="222"/>
      <c r="ES86" s="222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35"/>
      <c r="FI86" s="35"/>
      <c r="FJ86" s="35"/>
      <c r="FK86" s="5"/>
    </row>
    <row r="87" spans="1:167" s="4" customFormat="1" ht="23.25" customHeight="1">
      <c r="A87" s="92" t="s">
        <v>205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88"/>
      <c r="AO87" s="88"/>
      <c r="AP87" s="88"/>
      <c r="AQ87" s="88"/>
      <c r="AR87" s="88"/>
      <c r="AS87" s="88"/>
      <c r="AT87" s="89" t="s">
        <v>206</v>
      </c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222">
        <v>0</v>
      </c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>
        <f>CF88</f>
        <v>0</v>
      </c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2"/>
      <c r="CS87" s="222"/>
      <c r="CT87" s="222"/>
      <c r="CU87" s="222"/>
      <c r="CV87" s="222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222">
        <f aca="true" t="shared" si="8" ref="EE87:EE93">CF87</f>
        <v>0</v>
      </c>
      <c r="EF87" s="222"/>
      <c r="EG87" s="222"/>
      <c r="EH87" s="222"/>
      <c r="EI87" s="222"/>
      <c r="EJ87" s="222"/>
      <c r="EK87" s="222"/>
      <c r="EL87" s="222"/>
      <c r="EM87" s="222"/>
      <c r="EN87" s="222"/>
      <c r="EO87" s="222"/>
      <c r="EP87" s="222"/>
      <c r="EQ87" s="222"/>
      <c r="ER87" s="222"/>
      <c r="ES87" s="222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5"/>
    </row>
    <row r="88" spans="1:167" s="11" customFormat="1" ht="20.25" customHeight="1">
      <c r="A88" s="68" t="s">
        <v>207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93"/>
      <c r="AO88" s="93"/>
      <c r="AP88" s="93"/>
      <c r="AQ88" s="93"/>
      <c r="AR88" s="93"/>
      <c r="AS88" s="93"/>
      <c r="AT88" s="94" t="s">
        <v>208</v>
      </c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181">
        <v>0</v>
      </c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>
        <v>0</v>
      </c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1"/>
      <c r="CR88" s="181"/>
      <c r="CS88" s="181"/>
      <c r="CT88" s="181"/>
      <c r="CU88" s="181"/>
      <c r="CV88" s="181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181">
        <f t="shared" si="8"/>
        <v>0</v>
      </c>
      <c r="EF88" s="181"/>
      <c r="EG88" s="181"/>
      <c r="EH88" s="181"/>
      <c r="EI88" s="181"/>
      <c r="EJ88" s="181"/>
      <c r="EK88" s="181"/>
      <c r="EL88" s="181"/>
      <c r="EM88" s="181"/>
      <c r="EN88" s="181"/>
      <c r="EO88" s="181"/>
      <c r="EP88" s="181"/>
      <c r="EQ88" s="181"/>
      <c r="ER88" s="181"/>
      <c r="ES88" s="18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10"/>
    </row>
    <row r="89" spans="1:167" s="11" customFormat="1" ht="22.5" customHeight="1">
      <c r="A89" s="87" t="s">
        <v>133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8"/>
      <c r="AO89" s="88"/>
      <c r="AP89" s="88"/>
      <c r="AQ89" s="88"/>
      <c r="AR89" s="88"/>
      <c r="AS89" s="88"/>
      <c r="AT89" s="89" t="s">
        <v>108</v>
      </c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90">
        <f>BJ90</f>
        <v>5171000</v>
      </c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>
        <f>CF90</f>
        <v>0</v>
      </c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222">
        <f t="shared" si="8"/>
        <v>0</v>
      </c>
      <c r="EF89" s="222"/>
      <c r="EG89" s="222"/>
      <c r="EH89" s="222"/>
      <c r="EI89" s="222"/>
      <c r="EJ89" s="222"/>
      <c r="EK89" s="222"/>
      <c r="EL89" s="222"/>
      <c r="EM89" s="222"/>
      <c r="EN89" s="222"/>
      <c r="EO89" s="222"/>
      <c r="EP89" s="222"/>
      <c r="EQ89" s="222"/>
      <c r="ER89" s="222"/>
      <c r="ES89" s="222"/>
      <c r="ET89" s="219"/>
      <c r="EU89" s="220"/>
      <c r="EV89" s="220"/>
      <c r="EW89" s="220"/>
      <c r="EX89" s="220"/>
      <c r="EY89" s="220"/>
      <c r="EZ89" s="220"/>
      <c r="FA89" s="220"/>
      <c r="FB89" s="220"/>
      <c r="FC89" s="220"/>
      <c r="FD89" s="220"/>
      <c r="FE89" s="220"/>
      <c r="FF89" s="220"/>
      <c r="FG89" s="220"/>
      <c r="FH89" s="220"/>
      <c r="FI89" s="220"/>
      <c r="FJ89" s="221"/>
      <c r="FK89" s="10"/>
    </row>
    <row r="90" spans="1:256" s="11" customFormat="1" ht="36.75" customHeight="1">
      <c r="A90" s="87" t="s">
        <v>148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8"/>
      <c r="AO90" s="88"/>
      <c r="AP90" s="88"/>
      <c r="AQ90" s="88"/>
      <c r="AR90" s="88"/>
      <c r="AS90" s="88"/>
      <c r="AT90" s="89" t="s">
        <v>90</v>
      </c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90">
        <f>BJ91+BJ94+BJ99</f>
        <v>5171000</v>
      </c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>
        <f>CF91+CF94+CF99</f>
        <v>0</v>
      </c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222">
        <f t="shared" si="8"/>
        <v>0</v>
      </c>
      <c r="EF90" s="222"/>
      <c r="EG90" s="222"/>
      <c r="EH90" s="222"/>
      <c r="EI90" s="222"/>
      <c r="EJ90" s="222"/>
      <c r="EK90" s="222"/>
      <c r="EL90" s="222"/>
      <c r="EM90" s="222"/>
      <c r="EN90" s="222"/>
      <c r="EO90" s="222"/>
      <c r="EP90" s="222"/>
      <c r="EQ90" s="222"/>
      <c r="ER90" s="222"/>
      <c r="ES90" s="222"/>
      <c r="ET90" s="219"/>
      <c r="EU90" s="220"/>
      <c r="EV90" s="220"/>
      <c r="EW90" s="220"/>
      <c r="EX90" s="220"/>
      <c r="EY90" s="220"/>
      <c r="EZ90" s="220"/>
      <c r="FA90" s="220"/>
      <c r="FB90" s="220"/>
      <c r="FC90" s="220"/>
      <c r="FD90" s="220"/>
      <c r="FE90" s="220"/>
      <c r="FF90" s="220"/>
      <c r="FG90" s="220"/>
      <c r="FH90" s="220"/>
      <c r="FI90" s="220"/>
      <c r="FJ90" s="221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s="11" customFormat="1" ht="42" customHeight="1">
      <c r="A91" s="87" t="s">
        <v>109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8"/>
      <c r="AO91" s="88"/>
      <c r="AP91" s="88"/>
      <c r="AQ91" s="88"/>
      <c r="AR91" s="88"/>
      <c r="AS91" s="88"/>
      <c r="AT91" s="89" t="s">
        <v>110</v>
      </c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90">
        <f>BJ93</f>
        <v>4983300</v>
      </c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>
        <f>CF93</f>
        <v>0</v>
      </c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222">
        <f t="shared" si="8"/>
        <v>0</v>
      </c>
      <c r="EF91" s="222"/>
      <c r="EG91" s="222"/>
      <c r="EH91" s="222"/>
      <c r="EI91" s="222"/>
      <c r="EJ91" s="222"/>
      <c r="EK91" s="222"/>
      <c r="EL91" s="222"/>
      <c r="EM91" s="222"/>
      <c r="EN91" s="222"/>
      <c r="EO91" s="222"/>
      <c r="EP91" s="222"/>
      <c r="EQ91" s="222"/>
      <c r="ER91" s="222"/>
      <c r="ES91" s="222"/>
      <c r="ET91" s="219"/>
      <c r="EU91" s="220"/>
      <c r="EV91" s="220"/>
      <c r="EW91" s="220"/>
      <c r="EX91" s="220"/>
      <c r="EY91" s="220"/>
      <c r="EZ91" s="220"/>
      <c r="FA91" s="220"/>
      <c r="FB91" s="220"/>
      <c r="FC91" s="220"/>
      <c r="FD91" s="220"/>
      <c r="FE91" s="220"/>
      <c r="FF91" s="220"/>
      <c r="FG91" s="220"/>
      <c r="FH91" s="220"/>
      <c r="FI91" s="220"/>
      <c r="FJ91" s="221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s="4" customFormat="1" ht="22.5" customHeight="1">
      <c r="A92" s="68" t="s">
        <v>112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93"/>
      <c r="AO92" s="93"/>
      <c r="AP92" s="93"/>
      <c r="AQ92" s="93"/>
      <c r="AR92" s="93"/>
      <c r="AS92" s="93"/>
      <c r="AT92" s="94" t="s">
        <v>111</v>
      </c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5">
        <f>BJ93</f>
        <v>4983300</v>
      </c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>
        <f>CF93</f>
        <v>0</v>
      </c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86" t="s">
        <v>105</v>
      </c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181">
        <f t="shared" si="8"/>
        <v>0</v>
      </c>
      <c r="EF92" s="181"/>
      <c r="EG92" s="181"/>
      <c r="EH92" s="181"/>
      <c r="EI92" s="181"/>
      <c r="EJ92" s="181"/>
      <c r="EK92" s="181"/>
      <c r="EL92" s="181"/>
      <c r="EM92" s="181"/>
      <c r="EN92" s="181"/>
      <c r="EO92" s="181"/>
      <c r="EP92" s="181"/>
      <c r="EQ92" s="181"/>
      <c r="ER92" s="181"/>
      <c r="ES92" s="181"/>
      <c r="ET92" s="223"/>
      <c r="EU92" s="224"/>
      <c r="EV92" s="224"/>
      <c r="EW92" s="224"/>
      <c r="EX92" s="224"/>
      <c r="EY92" s="224"/>
      <c r="EZ92" s="224"/>
      <c r="FA92" s="224"/>
      <c r="FB92" s="224"/>
      <c r="FC92" s="224"/>
      <c r="FD92" s="224"/>
      <c r="FE92" s="224"/>
      <c r="FF92" s="224"/>
      <c r="FG92" s="224"/>
      <c r="FH92" s="224"/>
      <c r="FI92" s="224"/>
      <c r="FJ92" s="22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4" customFormat="1" ht="39" customHeight="1">
      <c r="A93" s="68" t="s">
        <v>113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93"/>
      <c r="AO93" s="93"/>
      <c r="AP93" s="93"/>
      <c r="AQ93" s="93"/>
      <c r="AR93" s="93"/>
      <c r="AS93" s="93"/>
      <c r="AT93" s="94" t="s">
        <v>91</v>
      </c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5">
        <v>4983300</v>
      </c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>
        <v>0</v>
      </c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181">
        <f t="shared" si="8"/>
        <v>0</v>
      </c>
      <c r="EF93" s="181"/>
      <c r="EG93" s="181"/>
      <c r="EH93" s="181"/>
      <c r="EI93" s="181"/>
      <c r="EJ93" s="181"/>
      <c r="EK93" s="181"/>
      <c r="EL93" s="181"/>
      <c r="EM93" s="181"/>
      <c r="EN93" s="181"/>
      <c r="EO93" s="181"/>
      <c r="EP93" s="181"/>
      <c r="EQ93" s="181"/>
      <c r="ER93" s="181"/>
      <c r="ES93" s="181"/>
      <c r="ET93" s="223"/>
      <c r="EU93" s="224"/>
      <c r="EV93" s="224"/>
      <c r="EW93" s="224"/>
      <c r="EX93" s="224"/>
      <c r="EY93" s="224"/>
      <c r="EZ93" s="224"/>
      <c r="FA93" s="224"/>
      <c r="FB93" s="224"/>
      <c r="FC93" s="224"/>
      <c r="FD93" s="224"/>
      <c r="FE93" s="224"/>
      <c r="FF93" s="224"/>
      <c r="FG93" s="224"/>
      <c r="FH93" s="224"/>
      <c r="FI93" s="224"/>
      <c r="FJ93" s="22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11" customFormat="1" ht="40.5" customHeight="1">
      <c r="A94" s="87" t="s">
        <v>140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8"/>
      <c r="AO94" s="88"/>
      <c r="AP94" s="88"/>
      <c r="AQ94" s="88"/>
      <c r="AR94" s="88"/>
      <c r="AS94" s="88"/>
      <c r="AT94" s="89" t="s">
        <v>114</v>
      </c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90">
        <f>BJ95+BJ97</f>
        <v>164900</v>
      </c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>
        <f>CF95+CF97</f>
        <v>0</v>
      </c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222">
        <f aca="true" t="shared" si="9" ref="EE94:EE102">CF94</f>
        <v>0</v>
      </c>
      <c r="EF94" s="222"/>
      <c r="EG94" s="222"/>
      <c r="EH94" s="222"/>
      <c r="EI94" s="222"/>
      <c r="EJ94" s="222"/>
      <c r="EK94" s="222"/>
      <c r="EL94" s="222"/>
      <c r="EM94" s="222"/>
      <c r="EN94" s="222"/>
      <c r="EO94" s="222"/>
      <c r="EP94" s="222"/>
      <c r="EQ94" s="222"/>
      <c r="ER94" s="222"/>
      <c r="ES94" s="222"/>
      <c r="ET94" s="219"/>
      <c r="EU94" s="220"/>
      <c r="EV94" s="220"/>
      <c r="EW94" s="220"/>
      <c r="EX94" s="220"/>
      <c r="EY94" s="220"/>
      <c r="EZ94" s="220"/>
      <c r="FA94" s="220"/>
      <c r="FB94" s="220"/>
      <c r="FC94" s="220"/>
      <c r="FD94" s="220"/>
      <c r="FE94" s="220"/>
      <c r="FF94" s="220"/>
      <c r="FG94" s="220"/>
      <c r="FH94" s="220"/>
      <c r="FI94" s="220"/>
      <c r="FJ94" s="221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1:256" s="11" customFormat="1" ht="42" customHeight="1">
      <c r="A95" s="87" t="s">
        <v>149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8"/>
      <c r="AO95" s="88"/>
      <c r="AP95" s="88"/>
      <c r="AQ95" s="88"/>
      <c r="AR95" s="88"/>
      <c r="AS95" s="88"/>
      <c r="AT95" s="89" t="s">
        <v>139</v>
      </c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90">
        <f>BJ96</f>
        <v>164700</v>
      </c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>
        <f>CF96</f>
        <v>0</v>
      </c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222">
        <f t="shared" si="9"/>
        <v>0</v>
      </c>
      <c r="EF95" s="222"/>
      <c r="EG95" s="222"/>
      <c r="EH95" s="222"/>
      <c r="EI95" s="222"/>
      <c r="EJ95" s="222"/>
      <c r="EK95" s="222"/>
      <c r="EL95" s="222"/>
      <c r="EM95" s="222"/>
      <c r="EN95" s="222"/>
      <c r="EO95" s="222"/>
      <c r="EP95" s="222"/>
      <c r="EQ95" s="222"/>
      <c r="ER95" s="222"/>
      <c r="ES95" s="222"/>
      <c r="ET95" s="219"/>
      <c r="EU95" s="220"/>
      <c r="EV95" s="220"/>
      <c r="EW95" s="220"/>
      <c r="EX95" s="220"/>
      <c r="EY95" s="220"/>
      <c r="EZ95" s="220"/>
      <c r="FA95" s="220"/>
      <c r="FB95" s="220"/>
      <c r="FC95" s="220"/>
      <c r="FD95" s="220"/>
      <c r="FE95" s="220"/>
      <c r="FF95" s="220"/>
      <c r="FG95" s="220"/>
      <c r="FH95" s="220"/>
      <c r="FI95" s="220"/>
      <c r="FJ95" s="221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s="15" customFormat="1" ht="42.75" customHeight="1">
      <c r="A96" s="68" t="s">
        <v>149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93"/>
      <c r="AO96" s="93"/>
      <c r="AP96" s="93"/>
      <c r="AQ96" s="93"/>
      <c r="AR96" s="93"/>
      <c r="AS96" s="93"/>
      <c r="AT96" s="94" t="s">
        <v>92</v>
      </c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5">
        <v>164700</v>
      </c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>
        <v>0</v>
      </c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181">
        <f t="shared" si="9"/>
        <v>0</v>
      </c>
      <c r="EF96" s="181"/>
      <c r="EG96" s="181"/>
      <c r="EH96" s="181"/>
      <c r="EI96" s="181"/>
      <c r="EJ96" s="181"/>
      <c r="EK96" s="181"/>
      <c r="EL96" s="181"/>
      <c r="EM96" s="181"/>
      <c r="EN96" s="181"/>
      <c r="EO96" s="181"/>
      <c r="EP96" s="181"/>
      <c r="EQ96" s="181"/>
      <c r="ER96" s="181"/>
      <c r="ES96" s="181"/>
      <c r="ET96" s="223"/>
      <c r="EU96" s="224"/>
      <c r="EV96" s="224"/>
      <c r="EW96" s="224"/>
      <c r="EX96" s="224"/>
      <c r="EY96" s="224"/>
      <c r="EZ96" s="224"/>
      <c r="FA96" s="224"/>
      <c r="FB96" s="224"/>
      <c r="FC96" s="224"/>
      <c r="FD96" s="224"/>
      <c r="FE96" s="224"/>
      <c r="FF96" s="224"/>
      <c r="FG96" s="224"/>
      <c r="FH96" s="224"/>
      <c r="FI96" s="224"/>
      <c r="FJ96" s="22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166" s="10" customFormat="1" ht="42" customHeight="1">
      <c r="A97" s="87" t="s">
        <v>154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8"/>
      <c r="AO97" s="88"/>
      <c r="AP97" s="88"/>
      <c r="AQ97" s="88"/>
      <c r="AR97" s="88"/>
      <c r="AS97" s="88"/>
      <c r="AT97" s="89" t="s">
        <v>153</v>
      </c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90">
        <f>BJ98</f>
        <v>200</v>
      </c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>
        <f>CF98</f>
        <v>0</v>
      </c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222">
        <f>CF97</f>
        <v>0</v>
      </c>
      <c r="EF97" s="222"/>
      <c r="EG97" s="222"/>
      <c r="EH97" s="222"/>
      <c r="EI97" s="222"/>
      <c r="EJ97" s="222"/>
      <c r="EK97" s="222"/>
      <c r="EL97" s="222"/>
      <c r="EM97" s="222"/>
      <c r="EN97" s="222"/>
      <c r="EO97" s="222"/>
      <c r="EP97" s="222"/>
      <c r="EQ97" s="222"/>
      <c r="ER97" s="222"/>
      <c r="ES97" s="222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34"/>
      <c r="FI97" s="34"/>
      <c r="FJ97" s="34"/>
    </row>
    <row r="98" spans="1:166" s="5" customFormat="1" ht="39.75" customHeight="1">
      <c r="A98" s="68" t="s">
        <v>154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93"/>
      <c r="AO98" s="93"/>
      <c r="AP98" s="93"/>
      <c r="AQ98" s="93"/>
      <c r="AR98" s="93"/>
      <c r="AS98" s="93"/>
      <c r="AT98" s="94" t="s">
        <v>152</v>
      </c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5">
        <v>200</v>
      </c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>
        <v>0</v>
      </c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181">
        <f>CF98</f>
        <v>0</v>
      </c>
      <c r="EF98" s="181"/>
      <c r="EG98" s="181"/>
      <c r="EH98" s="181"/>
      <c r="EI98" s="181"/>
      <c r="EJ98" s="181"/>
      <c r="EK98" s="181"/>
      <c r="EL98" s="181"/>
      <c r="EM98" s="181"/>
      <c r="EN98" s="181"/>
      <c r="EO98" s="181"/>
      <c r="EP98" s="181"/>
      <c r="EQ98" s="181"/>
      <c r="ER98" s="181"/>
      <c r="ES98" s="181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35"/>
      <c r="FI98" s="35"/>
      <c r="FJ98" s="35"/>
    </row>
    <row r="99" spans="1:167" s="11" customFormat="1" ht="55.5" customHeight="1">
      <c r="A99" s="87" t="s">
        <v>227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8"/>
      <c r="AO99" s="88"/>
      <c r="AP99" s="88"/>
      <c r="AQ99" s="88"/>
      <c r="AR99" s="88"/>
      <c r="AS99" s="88"/>
      <c r="AT99" s="89" t="s">
        <v>317</v>
      </c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90">
        <f>BJ100+BJ102</f>
        <v>22800</v>
      </c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>
        <f>CF100+CF102</f>
        <v>0</v>
      </c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222">
        <f>CF99</f>
        <v>0</v>
      </c>
      <c r="EF99" s="222"/>
      <c r="EG99" s="222"/>
      <c r="EH99" s="222"/>
      <c r="EI99" s="222"/>
      <c r="EJ99" s="222"/>
      <c r="EK99" s="222"/>
      <c r="EL99" s="222"/>
      <c r="EM99" s="222"/>
      <c r="EN99" s="222"/>
      <c r="EO99" s="222"/>
      <c r="EP99" s="222"/>
      <c r="EQ99" s="222"/>
      <c r="ER99" s="222"/>
      <c r="ES99" s="222"/>
      <c r="ET99" s="219"/>
      <c r="EU99" s="220"/>
      <c r="EV99" s="220"/>
      <c r="EW99" s="220"/>
      <c r="EX99" s="220"/>
      <c r="EY99" s="220"/>
      <c r="EZ99" s="220"/>
      <c r="FA99" s="220"/>
      <c r="FB99" s="220"/>
      <c r="FC99" s="220"/>
      <c r="FD99" s="220"/>
      <c r="FE99" s="220"/>
      <c r="FF99" s="220"/>
      <c r="FG99" s="220"/>
      <c r="FH99" s="220"/>
      <c r="FI99" s="220"/>
      <c r="FJ99" s="221"/>
      <c r="FK99" s="10"/>
    </row>
    <row r="100" spans="1:167" s="11" customFormat="1" ht="55.5" customHeight="1">
      <c r="A100" s="87" t="s">
        <v>227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8"/>
      <c r="AO100" s="88"/>
      <c r="AP100" s="88"/>
      <c r="AQ100" s="88"/>
      <c r="AR100" s="88"/>
      <c r="AS100" s="88"/>
      <c r="AT100" s="89" t="s">
        <v>228</v>
      </c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90">
        <f>BJ101</f>
        <v>0</v>
      </c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>
        <f>CF101</f>
        <v>0</v>
      </c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222">
        <f>CF100</f>
        <v>0</v>
      </c>
      <c r="EF100" s="222"/>
      <c r="EG100" s="222"/>
      <c r="EH100" s="222"/>
      <c r="EI100" s="222"/>
      <c r="EJ100" s="222"/>
      <c r="EK100" s="222"/>
      <c r="EL100" s="222"/>
      <c r="EM100" s="222"/>
      <c r="EN100" s="222"/>
      <c r="EO100" s="222"/>
      <c r="EP100" s="222"/>
      <c r="EQ100" s="222"/>
      <c r="ER100" s="222"/>
      <c r="ES100" s="222"/>
      <c r="ET100" s="219"/>
      <c r="EU100" s="220"/>
      <c r="EV100" s="220"/>
      <c r="EW100" s="220"/>
      <c r="EX100" s="220"/>
      <c r="EY100" s="220"/>
      <c r="EZ100" s="220"/>
      <c r="FA100" s="220"/>
      <c r="FB100" s="220"/>
      <c r="FC100" s="220"/>
      <c r="FD100" s="220"/>
      <c r="FE100" s="220"/>
      <c r="FF100" s="220"/>
      <c r="FG100" s="220"/>
      <c r="FH100" s="220"/>
      <c r="FI100" s="220"/>
      <c r="FJ100" s="221"/>
      <c r="FK100" s="10"/>
    </row>
    <row r="101" spans="1:167" s="4" customFormat="1" ht="57" customHeight="1">
      <c r="A101" s="68" t="s">
        <v>227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93"/>
      <c r="AO101" s="93"/>
      <c r="AP101" s="93"/>
      <c r="AQ101" s="93"/>
      <c r="AR101" s="93"/>
      <c r="AS101" s="93"/>
      <c r="AT101" s="94" t="s">
        <v>229</v>
      </c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5">
        <v>0</v>
      </c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>
        <v>0</v>
      </c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181">
        <f>CF101</f>
        <v>0</v>
      </c>
      <c r="EF101" s="181"/>
      <c r="EG101" s="181"/>
      <c r="EH101" s="181"/>
      <c r="EI101" s="181"/>
      <c r="EJ101" s="181"/>
      <c r="EK101" s="181"/>
      <c r="EL101" s="181"/>
      <c r="EM101" s="181"/>
      <c r="EN101" s="181"/>
      <c r="EO101" s="181"/>
      <c r="EP101" s="181"/>
      <c r="EQ101" s="181"/>
      <c r="ER101" s="181"/>
      <c r="ES101" s="181"/>
      <c r="ET101" s="223"/>
      <c r="EU101" s="224"/>
      <c r="EV101" s="224"/>
      <c r="EW101" s="224"/>
      <c r="EX101" s="224"/>
      <c r="EY101" s="224"/>
      <c r="EZ101" s="224"/>
      <c r="FA101" s="224"/>
      <c r="FB101" s="224"/>
      <c r="FC101" s="224"/>
      <c r="FD101" s="224"/>
      <c r="FE101" s="224"/>
      <c r="FF101" s="224"/>
      <c r="FG101" s="224"/>
      <c r="FH101" s="224"/>
      <c r="FI101" s="224"/>
      <c r="FJ101" s="225"/>
      <c r="FK101" s="5"/>
    </row>
    <row r="102" spans="1:167" s="11" customFormat="1" ht="24" customHeight="1">
      <c r="A102" s="254" t="s">
        <v>150</v>
      </c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6"/>
      <c r="AN102" s="88"/>
      <c r="AO102" s="88"/>
      <c r="AP102" s="88"/>
      <c r="AQ102" s="88"/>
      <c r="AR102" s="88"/>
      <c r="AS102" s="88"/>
      <c r="AT102" s="89" t="s">
        <v>116</v>
      </c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90">
        <f>BJ103</f>
        <v>22800</v>
      </c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>
        <f>CF103</f>
        <v>0</v>
      </c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222">
        <f t="shared" si="9"/>
        <v>0</v>
      </c>
      <c r="EF102" s="222"/>
      <c r="EG102" s="222"/>
      <c r="EH102" s="222"/>
      <c r="EI102" s="222"/>
      <c r="EJ102" s="222"/>
      <c r="EK102" s="222"/>
      <c r="EL102" s="222"/>
      <c r="EM102" s="222"/>
      <c r="EN102" s="222"/>
      <c r="EO102" s="222"/>
      <c r="EP102" s="222"/>
      <c r="EQ102" s="222"/>
      <c r="ER102" s="222"/>
      <c r="ES102" s="222"/>
      <c r="ET102" s="219"/>
      <c r="EU102" s="220"/>
      <c r="EV102" s="220"/>
      <c r="EW102" s="220"/>
      <c r="EX102" s="220"/>
      <c r="EY102" s="220"/>
      <c r="EZ102" s="220"/>
      <c r="FA102" s="220"/>
      <c r="FB102" s="220"/>
      <c r="FC102" s="220"/>
      <c r="FD102" s="220"/>
      <c r="FE102" s="220"/>
      <c r="FF102" s="220"/>
      <c r="FG102" s="220"/>
      <c r="FH102" s="220"/>
      <c r="FI102" s="220"/>
      <c r="FJ102" s="221"/>
      <c r="FK102" s="10"/>
    </row>
    <row r="103" spans="1:167" s="32" customFormat="1" ht="37.5" customHeight="1">
      <c r="A103" s="81" t="s">
        <v>115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278"/>
      <c r="AO103" s="278"/>
      <c r="AP103" s="278"/>
      <c r="AQ103" s="278"/>
      <c r="AR103" s="278"/>
      <c r="AS103" s="278"/>
      <c r="AT103" s="281" t="s">
        <v>93</v>
      </c>
      <c r="AU103" s="281"/>
      <c r="AV103" s="281"/>
      <c r="AW103" s="281"/>
      <c r="AX103" s="281"/>
      <c r="AY103" s="281"/>
      <c r="AZ103" s="281"/>
      <c r="BA103" s="281"/>
      <c r="BB103" s="281"/>
      <c r="BC103" s="281"/>
      <c r="BD103" s="281"/>
      <c r="BE103" s="281"/>
      <c r="BF103" s="281"/>
      <c r="BG103" s="281"/>
      <c r="BH103" s="281"/>
      <c r="BI103" s="281"/>
      <c r="BJ103" s="85">
        <v>22800</v>
      </c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>
        <v>0</v>
      </c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147"/>
      <c r="CX103" s="147"/>
      <c r="CY103" s="147"/>
      <c r="CZ103" s="147"/>
      <c r="DA103" s="147"/>
      <c r="DB103" s="147"/>
      <c r="DC103" s="147"/>
      <c r="DD103" s="147"/>
      <c r="DE103" s="147"/>
      <c r="DF103" s="147"/>
      <c r="DG103" s="147"/>
      <c r="DH103" s="147"/>
      <c r="DI103" s="147"/>
      <c r="DJ103" s="147"/>
      <c r="DK103" s="147"/>
      <c r="DL103" s="147"/>
      <c r="DM103" s="147"/>
      <c r="DN103" s="147"/>
      <c r="DO103" s="147"/>
      <c r="DP103" s="147"/>
      <c r="DQ103" s="147"/>
      <c r="DR103" s="147"/>
      <c r="DS103" s="147"/>
      <c r="DT103" s="147"/>
      <c r="DU103" s="147"/>
      <c r="DV103" s="147"/>
      <c r="DW103" s="147"/>
      <c r="DX103" s="147"/>
      <c r="DY103" s="147"/>
      <c r="DZ103" s="147"/>
      <c r="EA103" s="147"/>
      <c r="EB103" s="147"/>
      <c r="EC103" s="147"/>
      <c r="ED103" s="147"/>
      <c r="EE103" s="262">
        <f>CF103</f>
        <v>0</v>
      </c>
      <c r="EF103" s="262"/>
      <c r="EG103" s="262"/>
      <c r="EH103" s="262"/>
      <c r="EI103" s="262"/>
      <c r="EJ103" s="262"/>
      <c r="EK103" s="262"/>
      <c r="EL103" s="262"/>
      <c r="EM103" s="262"/>
      <c r="EN103" s="262"/>
      <c r="EO103" s="262"/>
      <c r="EP103" s="262"/>
      <c r="EQ103" s="262"/>
      <c r="ER103" s="262"/>
      <c r="ES103" s="262"/>
      <c r="ET103" s="144"/>
      <c r="EU103" s="145"/>
      <c r="EV103" s="145"/>
      <c r="EW103" s="145"/>
      <c r="EX103" s="145"/>
      <c r="EY103" s="145"/>
      <c r="EZ103" s="145"/>
      <c r="FA103" s="145"/>
      <c r="FB103" s="145"/>
      <c r="FC103" s="145"/>
      <c r="FD103" s="145"/>
      <c r="FE103" s="145"/>
      <c r="FF103" s="145"/>
      <c r="FG103" s="145"/>
      <c r="FH103" s="145"/>
      <c r="FI103" s="145"/>
      <c r="FJ103" s="146"/>
      <c r="FK103" s="33"/>
    </row>
    <row r="104" spans="1:167" s="4" customFormat="1" ht="18.75">
      <c r="A104" s="122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3"/>
      <c r="EF104" s="123"/>
      <c r="EG104" s="123"/>
      <c r="EH104" s="123"/>
      <c r="EI104" s="123"/>
      <c r="EJ104" s="123"/>
      <c r="EK104" s="123"/>
      <c r="EL104" s="123"/>
      <c r="EM104" s="123"/>
      <c r="EN104" s="123"/>
      <c r="EO104" s="123"/>
      <c r="EP104" s="123"/>
      <c r="EQ104" s="123"/>
      <c r="ER104" s="123"/>
      <c r="ES104" s="123"/>
      <c r="ET104" s="123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4"/>
      <c r="FH104" s="12"/>
      <c r="FI104" s="12"/>
      <c r="FJ104" s="16" t="s">
        <v>39</v>
      </c>
      <c r="FK104" s="5"/>
    </row>
    <row r="105" spans="1:167" s="4" customFormat="1" ht="18.75">
      <c r="A105" s="122" t="s">
        <v>81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3"/>
      <c r="EF105" s="123"/>
      <c r="EG105" s="123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3"/>
      <c r="ET105" s="123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4"/>
      <c r="FK105" s="5"/>
    </row>
    <row r="106" spans="1:167" s="4" customFormat="1" ht="18" customHeight="1">
      <c r="A106" s="58" t="s">
        <v>8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 t="s">
        <v>23</v>
      </c>
      <c r="AL106" s="58"/>
      <c r="AM106" s="58"/>
      <c r="AN106" s="58"/>
      <c r="AO106" s="58"/>
      <c r="AP106" s="58"/>
      <c r="AQ106" s="17" t="s">
        <v>35</v>
      </c>
      <c r="AR106" s="17"/>
      <c r="AS106" s="17"/>
      <c r="AT106" s="175"/>
      <c r="AU106" s="176"/>
      <c r="AV106" s="176"/>
      <c r="AW106" s="176"/>
      <c r="AX106" s="176"/>
      <c r="AY106" s="176"/>
      <c r="AZ106" s="176"/>
      <c r="BA106" s="176"/>
      <c r="BB106" s="177"/>
      <c r="BC106" s="58" t="s">
        <v>120</v>
      </c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 t="s">
        <v>37</v>
      </c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 t="s">
        <v>24</v>
      </c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130" t="s">
        <v>29</v>
      </c>
      <c r="EL106" s="131"/>
      <c r="EM106" s="131"/>
      <c r="EN106" s="131"/>
      <c r="EO106" s="131"/>
      <c r="EP106" s="131"/>
      <c r="EQ106" s="131"/>
      <c r="ER106" s="131"/>
      <c r="ES106" s="131"/>
      <c r="ET106" s="131"/>
      <c r="EU106" s="131"/>
      <c r="EV106" s="131"/>
      <c r="EW106" s="131"/>
      <c r="EX106" s="131"/>
      <c r="EY106" s="131"/>
      <c r="EZ106" s="131"/>
      <c r="FA106" s="131"/>
      <c r="FB106" s="131"/>
      <c r="FC106" s="131"/>
      <c r="FD106" s="131"/>
      <c r="FE106" s="131"/>
      <c r="FF106" s="131"/>
      <c r="FG106" s="131"/>
      <c r="FH106" s="131"/>
      <c r="FI106" s="131"/>
      <c r="FJ106" s="132"/>
      <c r="FK106" s="5"/>
    </row>
    <row r="107" spans="1:167" s="4" customFormat="1" ht="78.7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17"/>
      <c r="AR107" s="17"/>
      <c r="AS107" s="17"/>
      <c r="AT107" s="178"/>
      <c r="AU107" s="179"/>
      <c r="AV107" s="179"/>
      <c r="AW107" s="179"/>
      <c r="AX107" s="179"/>
      <c r="AY107" s="179"/>
      <c r="AZ107" s="179"/>
      <c r="BA107" s="179"/>
      <c r="BB107" s="180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 t="s">
        <v>45</v>
      </c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 t="s">
        <v>25</v>
      </c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 t="s">
        <v>26</v>
      </c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 t="s">
        <v>27</v>
      </c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 t="s">
        <v>38</v>
      </c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130" t="s">
        <v>46</v>
      </c>
      <c r="EY107" s="131"/>
      <c r="EZ107" s="131"/>
      <c r="FA107" s="131"/>
      <c r="FB107" s="131"/>
      <c r="FC107" s="131"/>
      <c r="FD107" s="131"/>
      <c r="FE107" s="131"/>
      <c r="FF107" s="131"/>
      <c r="FG107" s="131"/>
      <c r="FH107" s="131"/>
      <c r="FI107" s="131"/>
      <c r="FJ107" s="132"/>
      <c r="FK107" s="5"/>
    </row>
    <row r="108" spans="1:167" s="4" customFormat="1" ht="18.75">
      <c r="A108" s="59">
        <v>1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>
        <v>2</v>
      </c>
      <c r="AL108" s="59"/>
      <c r="AM108" s="59"/>
      <c r="AN108" s="59"/>
      <c r="AO108" s="59"/>
      <c r="AP108" s="59"/>
      <c r="AQ108" s="59">
        <v>3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>
        <v>4</v>
      </c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>
        <v>5</v>
      </c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>
        <v>6</v>
      </c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>
        <v>7</v>
      </c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>
        <v>8</v>
      </c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>
        <v>9</v>
      </c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>
        <v>10</v>
      </c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117">
        <v>11</v>
      </c>
      <c r="EY108" s="118"/>
      <c r="EZ108" s="118"/>
      <c r="FA108" s="118"/>
      <c r="FB108" s="118"/>
      <c r="FC108" s="118"/>
      <c r="FD108" s="118"/>
      <c r="FE108" s="118"/>
      <c r="FF108" s="118"/>
      <c r="FG108" s="118"/>
      <c r="FH108" s="118"/>
      <c r="FI108" s="118"/>
      <c r="FJ108" s="119"/>
      <c r="FK108" s="5"/>
    </row>
    <row r="109" spans="1:167" s="11" customFormat="1" ht="19.5" customHeight="1">
      <c r="A109" s="120" t="s">
        <v>32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69" t="s">
        <v>33</v>
      </c>
      <c r="AL109" s="169"/>
      <c r="AM109" s="169"/>
      <c r="AN109" s="169"/>
      <c r="AO109" s="169"/>
      <c r="AP109" s="169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90">
        <f>BC115+BC119</f>
        <v>824100</v>
      </c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>
        <f>BU115+BU119</f>
        <v>16000</v>
      </c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7">
        <f>CH115+CH119</f>
        <v>16000</v>
      </c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>
        <f>DX115+DX119</f>
        <v>16000</v>
      </c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107">
        <f>EK116+EK119</f>
        <v>808100</v>
      </c>
      <c r="EL109" s="108"/>
      <c r="EM109" s="108"/>
      <c r="EN109" s="108"/>
      <c r="EO109" s="108"/>
      <c r="EP109" s="108"/>
      <c r="EQ109" s="108"/>
      <c r="ER109" s="108"/>
      <c r="ES109" s="108"/>
      <c r="ET109" s="108"/>
      <c r="EU109" s="108"/>
      <c r="EV109" s="108"/>
      <c r="EW109" s="109"/>
      <c r="EX109" s="60">
        <f>EX115</f>
        <v>0</v>
      </c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2"/>
      <c r="FK109" s="10"/>
    </row>
    <row r="110" spans="1:167" s="4" customFormat="1" ht="20.25" customHeight="1">
      <c r="A110" s="173" t="s">
        <v>123</v>
      </c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105"/>
      <c r="EY110" s="106"/>
      <c r="EZ110" s="106"/>
      <c r="FA110" s="106"/>
      <c r="FB110" s="106"/>
      <c r="FC110" s="106"/>
      <c r="FD110" s="106"/>
      <c r="FE110" s="106"/>
      <c r="FF110" s="106"/>
      <c r="FG110" s="106"/>
      <c r="FH110" s="106"/>
      <c r="FI110" s="106"/>
      <c r="FJ110" s="83"/>
      <c r="FK110" s="5"/>
    </row>
    <row r="111" spans="1:167" s="20" customFormat="1" ht="15" customHeight="1" hidden="1">
      <c r="A111" s="162" t="s">
        <v>117</v>
      </c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3" t="s">
        <v>52</v>
      </c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218">
        <f>SUM(BC112:BT114)</f>
        <v>116900</v>
      </c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>
        <f>BU114+BU113+BU112</f>
        <v>116769.88</v>
      </c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18"/>
      <c r="CF111" s="218"/>
      <c r="CG111" s="218"/>
      <c r="CH111" s="70">
        <f>SUM(CH112:CW114)</f>
        <v>116769.88</v>
      </c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>
        <f>SUM(DX112:EJ114)</f>
        <v>116769.88</v>
      </c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>
        <f>SUM(EK112:EW114)</f>
        <v>130.12000000000262</v>
      </c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135">
        <v>0</v>
      </c>
      <c r="EY111" s="136"/>
      <c r="EZ111" s="136"/>
      <c r="FA111" s="136"/>
      <c r="FB111" s="136"/>
      <c r="FC111" s="136"/>
      <c r="FD111" s="136"/>
      <c r="FE111" s="136"/>
      <c r="FF111" s="136"/>
      <c r="FG111" s="136"/>
      <c r="FH111" s="136"/>
      <c r="FI111" s="136"/>
      <c r="FJ111" s="137"/>
      <c r="FK111" s="19"/>
    </row>
    <row r="112" spans="1:167" s="4" customFormat="1" ht="15" customHeight="1" hidden="1">
      <c r="A112" s="92" t="s">
        <v>56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104" t="s">
        <v>53</v>
      </c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95">
        <v>82900</v>
      </c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>
        <v>82880.2</v>
      </c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6">
        <v>82880.2</v>
      </c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>
        <f>CH112</f>
        <v>82880.2</v>
      </c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38">
        <f>BC112-BU112</f>
        <v>19.80000000000291</v>
      </c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105">
        <f>BU112-CH112</f>
        <v>0</v>
      </c>
      <c r="EY112" s="106"/>
      <c r="EZ112" s="106"/>
      <c r="FA112" s="106"/>
      <c r="FB112" s="106"/>
      <c r="FC112" s="106"/>
      <c r="FD112" s="106"/>
      <c r="FE112" s="106"/>
      <c r="FF112" s="106"/>
      <c r="FG112" s="106"/>
      <c r="FH112" s="106"/>
      <c r="FI112" s="106"/>
      <c r="FJ112" s="83"/>
      <c r="FK112" s="5"/>
    </row>
    <row r="113" spans="1:167" s="4" customFormat="1" ht="15" customHeight="1" hidden="1">
      <c r="A113" s="92" t="s">
        <v>57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104" t="s">
        <v>54</v>
      </c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95">
        <v>13200</v>
      </c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>
        <v>13172</v>
      </c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6">
        <v>13172</v>
      </c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>
        <f>CH113</f>
        <v>13172</v>
      </c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>
        <f>BC113-BU113</f>
        <v>28</v>
      </c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105">
        <f>BU113-CH113</f>
        <v>0</v>
      </c>
      <c r="EY113" s="106"/>
      <c r="EZ113" s="106"/>
      <c r="FA113" s="106"/>
      <c r="FB113" s="106"/>
      <c r="FC113" s="106"/>
      <c r="FD113" s="106"/>
      <c r="FE113" s="106"/>
      <c r="FF113" s="106"/>
      <c r="FG113" s="106"/>
      <c r="FH113" s="106"/>
      <c r="FI113" s="106"/>
      <c r="FJ113" s="83"/>
      <c r="FK113" s="5"/>
    </row>
    <row r="114" spans="1:167" s="4" customFormat="1" ht="16.5" customHeight="1" hidden="1">
      <c r="A114" s="92" t="s">
        <v>58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104" t="s">
        <v>55</v>
      </c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95">
        <v>20800</v>
      </c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>
        <v>20717.68</v>
      </c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6">
        <v>20717.68</v>
      </c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>
        <f>CH114</f>
        <v>20717.68</v>
      </c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>
        <f>BC114-BU114</f>
        <v>82.31999999999971</v>
      </c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105">
        <f>BU114-CH114</f>
        <v>0</v>
      </c>
      <c r="EY114" s="106"/>
      <c r="EZ114" s="106"/>
      <c r="FA114" s="106"/>
      <c r="FB114" s="106"/>
      <c r="FC114" s="106"/>
      <c r="FD114" s="106"/>
      <c r="FE114" s="106"/>
      <c r="FF114" s="106"/>
      <c r="FG114" s="106"/>
      <c r="FH114" s="106"/>
      <c r="FI114" s="106"/>
      <c r="FJ114" s="83"/>
      <c r="FK114" s="5"/>
    </row>
    <row r="115" spans="1:167" s="4" customFormat="1" ht="21" customHeight="1">
      <c r="A115" s="174" t="s">
        <v>122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64"/>
      <c r="AL115" s="164"/>
      <c r="AM115" s="164"/>
      <c r="AN115" s="164"/>
      <c r="AO115" s="164"/>
      <c r="AP115" s="16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90">
        <f>BC116</f>
        <v>753900</v>
      </c>
      <c r="BD115" s="260"/>
      <c r="BE115" s="260"/>
      <c r="BF115" s="260"/>
      <c r="BG115" s="260"/>
      <c r="BH115" s="260"/>
      <c r="BI115" s="260"/>
      <c r="BJ115" s="260"/>
      <c r="BK115" s="260"/>
      <c r="BL115" s="260"/>
      <c r="BM115" s="260"/>
      <c r="BN115" s="260"/>
      <c r="BO115" s="260"/>
      <c r="BP115" s="260"/>
      <c r="BQ115" s="260"/>
      <c r="BR115" s="260"/>
      <c r="BS115" s="260"/>
      <c r="BT115" s="260"/>
      <c r="BU115" s="90">
        <f>BU116</f>
        <v>16000</v>
      </c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7">
        <f>CH116</f>
        <v>16000</v>
      </c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148">
        <f>DX116</f>
        <v>16000</v>
      </c>
      <c r="DY115" s="148"/>
      <c r="DZ115" s="148"/>
      <c r="EA115" s="148"/>
      <c r="EB115" s="148"/>
      <c r="EC115" s="148"/>
      <c r="ED115" s="148"/>
      <c r="EE115" s="148"/>
      <c r="EF115" s="148"/>
      <c r="EG115" s="148"/>
      <c r="EH115" s="148"/>
      <c r="EI115" s="148"/>
      <c r="EJ115" s="148"/>
      <c r="EK115" s="148">
        <f>EK117+EK118</f>
        <v>737900</v>
      </c>
      <c r="EL115" s="148"/>
      <c r="EM115" s="148"/>
      <c r="EN115" s="148"/>
      <c r="EO115" s="148"/>
      <c r="EP115" s="148"/>
      <c r="EQ115" s="148"/>
      <c r="ER115" s="148"/>
      <c r="ES115" s="148"/>
      <c r="ET115" s="148"/>
      <c r="EU115" s="148"/>
      <c r="EV115" s="148"/>
      <c r="EW115" s="148"/>
      <c r="EX115" s="101">
        <v>0</v>
      </c>
      <c r="EY115" s="102"/>
      <c r="EZ115" s="102"/>
      <c r="FA115" s="102"/>
      <c r="FB115" s="102"/>
      <c r="FC115" s="102"/>
      <c r="FD115" s="102"/>
      <c r="FE115" s="102"/>
      <c r="FF115" s="102"/>
      <c r="FG115" s="102"/>
      <c r="FH115" s="102"/>
      <c r="FI115" s="102"/>
      <c r="FJ115" s="103"/>
      <c r="FK115" s="5"/>
    </row>
    <row r="116" spans="1:167" s="4" customFormat="1" ht="22.5" customHeight="1">
      <c r="A116" s="162" t="s">
        <v>240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282" t="s">
        <v>172</v>
      </c>
      <c r="AL116" s="283"/>
      <c r="AM116" s="283"/>
      <c r="AN116" s="283"/>
      <c r="AO116" s="283"/>
      <c r="AP116" s="284"/>
      <c r="AQ116" s="37"/>
      <c r="AR116" s="37"/>
      <c r="AS116" s="84"/>
      <c r="AT116" s="82"/>
      <c r="AU116" s="82"/>
      <c r="AV116" s="82"/>
      <c r="AW116" s="82"/>
      <c r="AX116" s="82"/>
      <c r="AY116" s="82"/>
      <c r="AZ116" s="82"/>
      <c r="BA116" s="82"/>
      <c r="BB116" s="80"/>
      <c r="BC116" s="90">
        <f>BC117+BC118</f>
        <v>753900</v>
      </c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56"/>
      <c r="BT116" s="56"/>
      <c r="BU116" s="90">
        <f>BU117+BU118</f>
        <v>16000</v>
      </c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7">
        <f>CH117+CH118</f>
        <v>16000</v>
      </c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148">
        <f>DX117+DX118</f>
        <v>16000</v>
      </c>
      <c r="DY116" s="148"/>
      <c r="DZ116" s="148"/>
      <c r="EA116" s="148"/>
      <c r="EB116" s="148"/>
      <c r="EC116" s="148"/>
      <c r="ED116" s="148"/>
      <c r="EE116" s="148"/>
      <c r="EF116" s="148"/>
      <c r="EG116" s="148"/>
      <c r="EH116" s="148"/>
      <c r="EI116" s="148"/>
      <c r="EJ116" s="148"/>
      <c r="EK116" s="148">
        <f>BC116-CH116</f>
        <v>737900</v>
      </c>
      <c r="EL116" s="148"/>
      <c r="EM116" s="148"/>
      <c r="EN116" s="148"/>
      <c r="EO116" s="148"/>
      <c r="EP116" s="148"/>
      <c r="EQ116" s="148"/>
      <c r="ER116" s="148"/>
      <c r="ES116" s="148"/>
      <c r="ET116" s="148"/>
      <c r="EU116" s="148"/>
      <c r="EV116" s="148"/>
      <c r="EW116" s="148"/>
      <c r="EX116" s="148"/>
      <c r="EY116" s="148"/>
      <c r="EZ116" s="148"/>
      <c r="FA116" s="148"/>
      <c r="FB116" s="148"/>
      <c r="FC116" s="148"/>
      <c r="FD116" s="148"/>
      <c r="FE116" s="148"/>
      <c r="FF116" s="148"/>
      <c r="FG116" s="148"/>
      <c r="FH116" s="42"/>
      <c r="FI116" s="42"/>
      <c r="FJ116" s="42"/>
      <c r="FK116" s="5"/>
    </row>
    <row r="117" spans="1:167" s="4" customFormat="1" ht="21" customHeight="1">
      <c r="A117" s="92" t="s">
        <v>56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104" t="s">
        <v>53</v>
      </c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95">
        <v>580000</v>
      </c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>
        <v>16000</v>
      </c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6">
        <v>16000</v>
      </c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>
        <f>CH117</f>
        <v>16000</v>
      </c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>
        <f>BC117-CH117</f>
        <v>564000</v>
      </c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8">
        <f>BU117-CH117</f>
        <v>0</v>
      </c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100"/>
      <c r="FK117" s="5"/>
    </row>
    <row r="118" spans="1:167" s="4" customFormat="1" ht="21" customHeight="1">
      <c r="A118" s="92" t="s">
        <v>58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104" t="s">
        <v>55</v>
      </c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95">
        <v>173900</v>
      </c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>
        <v>0</v>
      </c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>
        <f>CH118</f>
        <v>0</v>
      </c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>
        <f>BC118-CH118</f>
        <v>173900</v>
      </c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8">
        <v>0</v>
      </c>
      <c r="EY118" s="99"/>
      <c r="EZ118" s="99"/>
      <c r="FA118" s="99"/>
      <c r="FB118" s="99"/>
      <c r="FC118" s="99"/>
      <c r="FD118" s="99"/>
      <c r="FE118" s="99"/>
      <c r="FF118" s="99"/>
      <c r="FG118" s="99"/>
      <c r="FH118" s="99"/>
      <c r="FI118" s="99"/>
      <c r="FJ118" s="100"/>
      <c r="FK118" s="5"/>
    </row>
    <row r="119" spans="1:167" s="4" customFormat="1" ht="26.25" customHeight="1">
      <c r="A119" s="162" t="s">
        <v>241</v>
      </c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282" t="s">
        <v>173</v>
      </c>
      <c r="AL119" s="283"/>
      <c r="AM119" s="283"/>
      <c r="AN119" s="283"/>
      <c r="AO119" s="283"/>
      <c r="AP119" s="284"/>
      <c r="AQ119" s="37"/>
      <c r="AR119" s="37"/>
      <c r="AS119" s="84"/>
      <c r="AT119" s="82"/>
      <c r="AU119" s="82"/>
      <c r="AV119" s="82"/>
      <c r="AW119" s="82"/>
      <c r="AX119" s="82"/>
      <c r="AY119" s="82"/>
      <c r="AZ119" s="82"/>
      <c r="BA119" s="82"/>
      <c r="BB119" s="80"/>
      <c r="BC119" s="90">
        <f>BC120</f>
        <v>70200</v>
      </c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56"/>
      <c r="BT119" s="56"/>
      <c r="BU119" s="90">
        <f>BU120</f>
        <v>0</v>
      </c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7">
        <f>CH120</f>
        <v>0</v>
      </c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148">
        <f>DX120+DX122</f>
        <v>0</v>
      </c>
      <c r="DY119" s="148"/>
      <c r="DZ119" s="148"/>
      <c r="EA119" s="148"/>
      <c r="EB119" s="148"/>
      <c r="EC119" s="148"/>
      <c r="ED119" s="148"/>
      <c r="EE119" s="148"/>
      <c r="EF119" s="148"/>
      <c r="EG119" s="148"/>
      <c r="EH119" s="148"/>
      <c r="EI119" s="148"/>
      <c r="EJ119" s="148"/>
      <c r="EK119" s="148">
        <f>BC119-CH119</f>
        <v>70200</v>
      </c>
      <c r="EL119" s="148"/>
      <c r="EM119" s="148"/>
      <c r="EN119" s="148"/>
      <c r="EO119" s="148"/>
      <c r="EP119" s="148"/>
      <c r="EQ119" s="148"/>
      <c r="ER119" s="148"/>
      <c r="ES119" s="148"/>
      <c r="ET119" s="148"/>
      <c r="EU119" s="148"/>
      <c r="EV119" s="148"/>
      <c r="EW119" s="148"/>
      <c r="EX119" s="148"/>
      <c r="EY119" s="148"/>
      <c r="EZ119" s="148"/>
      <c r="FA119" s="148"/>
      <c r="FB119" s="148"/>
      <c r="FC119" s="148"/>
      <c r="FD119" s="148"/>
      <c r="FE119" s="148"/>
      <c r="FF119" s="148"/>
      <c r="FG119" s="148"/>
      <c r="FH119" s="42"/>
      <c r="FI119" s="42"/>
      <c r="FJ119" s="42"/>
      <c r="FK119" s="5"/>
    </row>
    <row r="120" spans="1:167" s="4" customFormat="1" ht="20.25" customHeight="1">
      <c r="A120" s="92" t="s">
        <v>57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104" t="s">
        <v>54</v>
      </c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95">
        <v>70200</v>
      </c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>
        <v>0</v>
      </c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>
        <f>CH120</f>
        <v>0</v>
      </c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>
        <f>BC120-CH120</f>
        <v>70200</v>
      </c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8">
        <f>BU120-CH120</f>
        <v>0</v>
      </c>
      <c r="EY120" s="99"/>
      <c r="EZ120" s="99"/>
      <c r="FA120" s="99"/>
      <c r="FB120" s="99"/>
      <c r="FC120" s="99"/>
      <c r="FD120" s="99"/>
      <c r="FE120" s="99"/>
      <c r="FF120" s="99"/>
      <c r="FG120" s="99"/>
      <c r="FH120" s="99"/>
      <c r="FI120" s="99"/>
      <c r="FJ120" s="100"/>
      <c r="FK120" s="5"/>
    </row>
    <row r="121" spans="1:167" s="4" customFormat="1" ht="18.75">
      <c r="A121" s="122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4"/>
      <c r="CG121" s="261" t="s">
        <v>81</v>
      </c>
      <c r="CH121" s="261"/>
      <c r="CI121" s="261"/>
      <c r="CJ121" s="261"/>
      <c r="CK121" s="261"/>
      <c r="CL121" s="261"/>
      <c r="CM121" s="261"/>
      <c r="CN121" s="261"/>
      <c r="CO121" s="261"/>
      <c r="CP121" s="261"/>
      <c r="CQ121" s="261"/>
      <c r="CR121" s="261"/>
      <c r="CS121" s="261"/>
      <c r="CT121" s="261"/>
      <c r="CU121" s="261"/>
      <c r="CV121" s="261"/>
      <c r="CW121" s="261"/>
      <c r="CX121" s="261"/>
      <c r="CY121" s="117"/>
      <c r="CZ121" s="118"/>
      <c r="DA121" s="118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18"/>
      <c r="EF121" s="118"/>
      <c r="EG121" s="118"/>
      <c r="EH121" s="118"/>
      <c r="EI121" s="118"/>
      <c r="EJ121" s="118"/>
      <c r="EK121" s="118"/>
      <c r="EL121" s="118"/>
      <c r="EM121" s="118"/>
      <c r="EN121" s="118"/>
      <c r="EO121" s="118"/>
      <c r="EP121" s="118"/>
      <c r="EQ121" s="118"/>
      <c r="ER121" s="118"/>
      <c r="ES121" s="118"/>
      <c r="ET121" s="118"/>
      <c r="EU121" s="118"/>
      <c r="EV121" s="118"/>
      <c r="EW121" s="118"/>
      <c r="EX121" s="118"/>
      <c r="EY121" s="118"/>
      <c r="EZ121" s="118"/>
      <c r="FA121" s="118"/>
      <c r="FB121" s="118"/>
      <c r="FC121" s="118"/>
      <c r="FD121" s="118"/>
      <c r="FE121" s="118"/>
      <c r="FF121" s="118"/>
      <c r="FG121" s="119"/>
      <c r="FH121" s="12"/>
      <c r="FI121" s="12"/>
      <c r="FJ121" s="16" t="s">
        <v>39</v>
      </c>
      <c r="FK121" s="5"/>
    </row>
    <row r="122" spans="1:167" s="4" customFormat="1" ht="19.5" customHeight="1">
      <c r="A122" s="58" t="s">
        <v>8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 t="s">
        <v>23</v>
      </c>
      <c r="AL122" s="58"/>
      <c r="AM122" s="58"/>
      <c r="AN122" s="58"/>
      <c r="AO122" s="58"/>
      <c r="AP122" s="58"/>
      <c r="AQ122" s="58" t="s">
        <v>35</v>
      </c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 t="s">
        <v>36</v>
      </c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 t="s">
        <v>37</v>
      </c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 t="s">
        <v>24</v>
      </c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130" t="s">
        <v>29</v>
      </c>
      <c r="EL122" s="131"/>
      <c r="EM122" s="131"/>
      <c r="EN122" s="131"/>
      <c r="EO122" s="131"/>
      <c r="EP122" s="131"/>
      <c r="EQ122" s="131"/>
      <c r="ER122" s="131"/>
      <c r="ES122" s="131"/>
      <c r="ET122" s="131"/>
      <c r="EU122" s="131"/>
      <c r="EV122" s="131"/>
      <c r="EW122" s="131"/>
      <c r="EX122" s="131"/>
      <c r="EY122" s="131"/>
      <c r="EZ122" s="131"/>
      <c r="FA122" s="131"/>
      <c r="FB122" s="131"/>
      <c r="FC122" s="131"/>
      <c r="FD122" s="131"/>
      <c r="FE122" s="131"/>
      <c r="FF122" s="131"/>
      <c r="FG122" s="131"/>
      <c r="FH122" s="131"/>
      <c r="FI122" s="131"/>
      <c r="FJ122" s="132"/>
      <c r="FK122" s="5"/>
    </row>
    <row r="123" spans="1:167" s="4" customFormat="1" ht="78.7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 t="s">
        <v>45</v>
      </c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 t="s">
        <v>25</v>
      </c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 t="s">
        <v>26</v>
      </c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 t="s">
        <v>27</v>
      </c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 t="s">
        <v>38</v>
      </c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130" t="s">
        <v>46</v>
      </c>
      <c r="EY123" s="131"/>
      <c r="EZ123" s="131"/>
      <c r="FA123" s="131"/>
      <c r="FB123" s="131"/>
      <c r="FC123" s="131"/>
      <c r="FD123" s="131"/>
      <c r="FE123" s="131"/>
      <c r="FF123" s="131"/>
      <c r="FG123" s="131"/>
      <c r="FH123" s="131"/>
      <c r="FI123" s="131"/>
      <c r="FJ123" s="132"/>
      <c r="FK123" s="5"/>
    </row>
    <row r="124" spans="1:167" s="4" customFormat="1" ht="18.75">
      <c r="A124" s="59">
        <v>1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>
        <v>2</v>
      </c>
      <c r="AL124" s="59"/>
      <c r="AM124" s="59"/>
      <c r="AN124" s="59"/>
      <c r="AO124" s="59"/>
      <c r="AP124" s="59"/>
      <c r="AQ124" s="59">
        <v>3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>
        <v>4</v>
      </c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>
        <v>5</v>
      </c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>
        <v>6</v>
      </c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>
        <v>7</v>
      </c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>
        <v>8</v>
      </c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>
        <v>9</v>
      </c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>
        <v>10</v>
      </c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117">
        <v>11</v>
      </c>
      <c r="EY124" s="118"/>
      <c r="EZ124" s="118"/>
      <c r="FA124" s="118"/>
      <c r="FB124" s="118"/>
      <c r="FC124" s="118"/>
      <c r="FD124" s="118"/>
      <c r="FE124" s="118"/>
      <c r="FF124" s="118"/>
      <c r="FG124" s="118"/>
      <c r="FH124" s="118"/>
      <c r="FI124" s="118"/>
      <c r="FJ124" s="119"/>
      <c r="FK124" s="5"/>
    </row>
    <row r="125" spans="1:167" s="11" customFormat="1" ht="24" customHeight="1">
      <c r="A125" s="120" t="s">
        <v>95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69" t="s">
        <v>33</v>
      </c>
      <c r="AL125" s="169"/>
      <c r="AM125" s="169"/>
      <c r="AN125" s="169"/>
      <c r="AO125" s="169"/>
      <c r="AP125" s="169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90">
        <f>BC129+BC137+BC135</f>
        <v>2889200</v>
      </c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>
        <f>BU129+BU135+BU137</f>
        <v>30148.03</v>
      </c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7">
        <f>CH129+CH135+CH137</f>
        <v>6586.930000000001</v>
      </c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>
        <f>DX129+DX135+DX137</f>
        <v>6586.930000000001</v>
      </c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134">
        <f>EK129+EK135+EK137</f>
        <v>2859051.9699999997</v>
      </c>
      <c r="EL125" s="134"/>
      <c r="EM125" s="134"/>
      <c r="EN125" s="134"/>
      <c r="EO125" s="134"/>
      <c r="EP125" s="134"/>
      <c r="EQ125" s="134"/>
      <c r="ER125" s="134"/>
      <c r="ES125" s="134"/>
      <c r="ET125" s="134"/>
      <c r="EU125" s="134"/>
      <c r="EV125" s="134"/>
      <c r="EW125" s="134"/>
      <c r="EX125" s="60">
        <f>EX129+EX135+EX137</f>
        <v>23561.1</v>
      </c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2"/>
      <c r="FK125" s="10"/>
    </row>
    <row r="126" spans="1:167" s="4" customFormat="1" ht="14.25" customHeight="1">
      <c r="A126" s="165" t="s">
        <v>22</v>
      </c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6"/>
      <c r="AL126" s="166"/>
      <c r="AM126" s="166"/>
      <c r="AN126" s="166"/>
      <c r="AO126" s="166"/>
      <c r="AP126" s="166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105"/>
      <c r="EY126" s="106"/>
      <c r="EZ126" s="106"/>
      <c r="FA126" s="106"/>
      <c r="FB126" s="106"/>
      <c r="FC126" s="106"/>
      <c r="FD126" s="106"/>
      <c r="FE126" s="106"/>
      <c r="FF126" s="106"/>
      <c r="FG126" s="106"/>
      <c r="FH126" s="106"/>
      <c r="FI126" s="106"/>
      <c r="FJ126" s="83"/>
      <c r="FK126" s="5"/>
    </row>
    <row r="127" spans="1:166" s="4" customFormat="1" ht="20.25" customHeight="1">
      <c r="A127" s="167" t="s">
        <v>124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150"/>
      <c r="EY127" s="150"/>
      <c r="EZ127" s="150"/>
      <c r="FA127" s="150"/>
      <c r="FB127" s="150"/>
      <c r="FC127" s="150"/>
      <c r="FD127" s="150"/>
      <c r="FE127" s="150"/>
      <c r="FF127" s="150"/>
      <c r="FG127" s="150"/>
      <c r="FH127" s="43"/>
      <c r="FI127" s="43"/>
      <c r="FJ127" s="43"/>
    </row>
    <row r="128" spans="1:166" s="4" customFormat="1" ht="18" customHeight="1">
      <c r="A128" s="162" t="s">
        <v>242</v>
      </c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3"/>
      <c r="AL128" s="163"/>
      <c r="AM128" s="163"/>
      <c r="AN128" s="163"/>
      <c r="AO128" s="163"/>
      <c r="AP128" s="163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  <c r="CD128" s="95"/>
      <c r="CE128" s="95"/>
      <c r="CF128" s="95"/>
      <c r="CG128" s="95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105"/>
      <c r="EY128" s="106"/>
      <c r="EZ128" s="106"/>
      <c r="FA128" s="106"/>
      <c r="FB128" s="106"/>
      <c r="FC128" s="106"/>
      <c r="FD128" s="106"/>
      <c r="FE128" s="106"/>
      <c r="FF128" s="106"/>
      <c r="FG128" s="106"/>
      <c r="FH128" s="106"/>
      <c r="FI128" s="106"/>
      <c r="FJ128" s="83"/>
    </row>
    <row r="129" spans="1:166" s="20" customFormat="1" ht="22.5" customHeight="1">
      <c r="A129" s="68" t="s">
        <v>122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163" t="s">
        <v>52</v>
      </c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90">
        <f>BC130+BC131</f>
        <v>2230900</v>
      </c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218">
        <f>SUM(BU130:CG131)</f>
        <v>25000</v>
      </c>
      <c r="BV129" s="218"/>
      <c r="BW129" s="218"/>
      <c r="BX129" s="218"/>
      <c r="BY129" s="218"/>
      <c r="BZ129" s="218"/>
      <c r="CA129" s="218"/>
      <c r="CB129" s="218"/>
      <c r="CC129" s="218"/>
      <c r="CD129" s="218"/>
      <c r="CE129" s="218"/>
      <c r="CF129" s="218"/>
      <c r="CG129" s="218"/>
      <c r="CH129" s="70">
        <f>SUM(CH130:CW131)</f>
        <v>1438.9000000000015</v>
      </c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>
        <f>SUM(DX130:EJ131)</f>
        <v>1438.9000000000015</v>
      </c>
      <c r="DY129" s="70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>
        <f>EK130+EK131</f>
        <v>2205900</v>
      </c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135">
        <f>EX130+EX131</f>
        <v>23561.1</v>
      </c>
      <c r="EY129" s="136"/>
      <c r="EZ129" s="136"/>
      <c r="FA129" s="136"/>
      <c r="FB129" s="136"/>
      <c r="FC129" s="136"/>
      <c r="FD129" s="136"/>
      <c r="FE129" s="136"/>
      <c r="FF129" s="136"/>
      <c r="FG129" s="136"/>
      <c r="FH129" s="136"/>
      <c r="FI129" s="136"/>
      <c r="FJ129" s="137"/>
    </row>
    <row r="130" spans="1:166" s="4" customFormat="1" ht="23.25" customHeight="1">
      <c r="A130" s="92" t="s">
        <v>56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104" t="s">
        <v>53</v>
      </c>
      <c r="AL130" s="104"/>
      <c r="AM130" s="104"/>
      <c r="AN130" s="104"/>
      <c r="AO130" s="104"/>
      <c r="AP130" s="104"/>
      <c r="AQ130" s="104" t="s">
        <v>105</v>
      </c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95">
        <v>1716000</v>
      </c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>
        <v>25000</v>
      </c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6">
        <v>25000</v>
      </c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>
        <f aca="true" t="shared" si="10" ref="DX130:DX136">CH130</f>
        <v>25000</v>
      </c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>
        <f>BC130-BU130</f>
        <v>1691000</v>
      </c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105">
        <f aca="true" t="shared" si="11" ref="EX130:EX136">BU130-CH130</f>
        <v>0</v>
      </c>
      <c r="EY130" s="106"/>
      <c r="EZ130" s="106"/>
      <c r="FA130" s="106"/>
      <c r="FB130" s="106"/>
      <c r="FC130" s="106"/>
      <c r="FD130" s="106"/>
      <c r="FE130" s="106"/>
      <c r="FF130" s="106"/>
      <c r="FG130" s="106"/>
      <c r="FH130" s="106"/>
      <c r="FI130" s="106"/>
      <c r="FJ130" s="83"/>
    </row>
    <row r="131" spans="1:166" s="4" customFormat="1" ht="23.25" customHeight="1">
      <c r="A131" s="92" t="s">
        <v>58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104" t="s">
        <v>55</v>
      </c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95">
        <v>514900</v>
      </c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>
        <v>0</v>
      </c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6">
        <v>-23561.1</v>
      </c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>
        <f t="shared" si="10"/>
        <v>-23561.1</v>
      </c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>
        <f>BC131-BU131</f>
        <v>514900</v>
      </c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105">
        <f t="shared" si="11"/>
        <v>23561.1</v>
      </c>
      <c r="EY131" s="106"/>
      <c r="EZ131" s="106"/>
      <c r="FA131" s="106"/>
      <c r="FB131" s="106"/>
      <c r="FC131" s="106"/>
      <c r="FD131" s="106"/>
      <c r="FE131" s="106"/>
      <c r="FF131" s="106"/>
      <c r="FG131" s="106"/>
      <c r="FH131" s="106"/>
      <c r="FI131" s="106"/>
      <c r="FJ131" s="83"/>
    </row>
    <row r="132" spans="1:166" s="11" customFormat="1" ht="23.25" customHeight="1">
      <c r="A132" s="72" t="s">
        <v>209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49">
        <f>BC133+BC134</f>
        <v>2046900</v>
      </c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49">
        <f>BU133+BU134</f>
        <v>25000</v>
      </c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97">
        <f>CH133+CH134</f>
        <v>1438.9000000000015</v>
      </c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143"/>
      <c r="CV132" s="143"/>
      <c r="CW132" s="143"/>
      <c r="CX132" s="143"/>
      <c r="CY132" s="143"/>
      <c r="CZ132" s="143"/>
      <c r="DA132" s="143"/>
      <c r="DB132" s="143"/>
      <c r="DC132" s="143"/>
      <c r="DD132" s="143"/>
      <c r="DE132" s="143"/>
      <c r="DF132" s="143"/>
      <c r="DG132" s="143"/>
      <c r="DH132" s="143"/>
      <c r="DI132" s="143"/>
      <c r="DJ132" s="143"/>
      <c r="DK132" s="143"/>
      <c r="DL132" s="143"/>
      <c r="DM132" s="143"/>
      <c r="DN132" s="143"/>
      <c r="DO132" s="143"/>
      <c r="DP132" s="143"/>
      <c r="DQ132" s="143"/>
      <c r="DR132" s="143"/>
      <c r="DS132" s="143"/>
      <c r="DT132" s="143"/>
      <c r="DU132" s="143"/>
      <c r="DV132" s="143"/>
      <c r="DW132" s="143"/>
      <c r="DX132" s="97">
        <f t="shared" si="10"/>
        <v>1438.9000000000015</v>
      </c>
      <c r="DY132" s="143"/>
      <c r="DZ132" s="143"/>
      <c r="EA132" s="143"/>
      <c r="EB132" s="143"/>
      <c r="EC132" s="143"/>
      <c r="ED132" s="143"/>
      <c r="EE132" s="143"/>
      <c r="EF132" s="143"/>
      <c r="EG132" s="143"/>
      <c r="EH132" s="143"/>
      <c r="EI132" s="143"/>
      <c r="EJ132" s="143"/>
      <c r="EK132" s="97">
        <f aca="true" t="shared" si="12" ref="EK132:EK137">BC132-CH132</f>
        <v>2045461.1</v>
      </c>
      <c r="EL132" s="143"/>
      <c r="EM132" s="143"/>
      <c r="EN132" s="143"/>
      <c r="EO132" s="143"/>
      <c r="EP132" s="143"/>
      <c r="EQ132" s="143"/>
      <c r="ER132" s="143"/>
      <c r="ES132" s="143"/>
      <c r="ET132" s="143"/>
      <c r="EU132" s="143"/>
      <c r="EV132" s="143"/>
      <c r="EW132" s="143"/>
      <c r="EX132" s="60">
        <f t="shared" si="11"/>
        <v>23561.1</v>
      </c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2"/>
    </row>
    <row r="133" spans="1:166" s="4" customFormat="1" ht="23.25" customHeight="1">
      <c r="A133" s="92" t="s">
        <v>56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104" t="s">
        <v>53</v>
      </c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85">
        <v>1575000</v>
      </c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>
        <v>25000</v>
      </c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96">
        <v>25000</v>
      </c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>
        <f t="shared" si="10"/>
        <v>25000</v>
      </c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>
        <f t="shared" si="12"/>
        <v>1550000</v>
      </c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8">
        <f t="shared" si="11"/>
        <v>0</v>
      </c>
      <c r="EY133" s="99"/>
      <c r="EZ133" s="99"/>
      <c r="FA133" s="99"/>
      <c r="FB133" s="99"/>
      <c r="FC133" s="99"/>
      <c r="FD133" s="99"/>
      <c r="FE133" s="99"/>
      <c r="FF133" s="99"/>
      <c r="FG133" s="99"/>
      <c r="FH133" s="99"/>
      <c r="FI133" s="99"/>
      <c r="FJ133" s="100"/>
    </row>
    <row r="134" spans="1:166" s="4" customFormat="1" ht="21" customHeight="1">
      <c r="A134" s="92" t="s">
        <v>58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104" t="s">
        <v>55</v>
      </c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85">
        <v>471900</v>
      </c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>
        <v>0</v>
      </c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96">
        <v>-23561.1</v>
      </c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>
        <f t="shared" si="10"/>
        <v>-23561.1</v>
      </c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>
        <f t="shared" si="12"/>
        <v>495461.1</v>
      </c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8">
        <f t="shared" si="11"/>
        <v>23561.1</v>
      </c>
      <c r="EY134" s="99"/>
      <c r="EZ134" s="99"/>
      <c r="FA134" s="99"/>
      <c r="FB134" s="99"/>
      <c r="FC134" s="99"/>
      <c r="FD134" s="99"/>
      <c r="FE134" s="99"/>
      <c r="FF134" s="99"/>
      <c r="FG134" s="99"/>
      <c r="FH134" s="99"/>
      <c r="FI134" s="99"/>
      <c r="FJ134" s="100"/>
    </row>
    <row r="135" spans="1:166" s="20" customFormat="1" ht="21.75" customHeight="1">
      <c r="A135" s="162" t="s">
        <v>243</v>
      </c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3" t="s">
        <v>52</v>
      </c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90">
        <f>SUM(BC136:BT136)</f>
        <v>207200</v>
      </c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218">
        <f>SUM(BU136:CG136)</f>
        <v>0</v>
      </c>
      <c r="BV135" s="218"/>
      <c r="BW135" s="218"/>
      <c r="BX135" s="218"/>
      <c r="BY135" s="218"/>
      <c r="BZ135" s="218"/>
      <c r="CA135" s="218"/>
      <c r="CB135" s="218"/>
      <c r="CC135" s="218"/>
      <c r="CD135" s="218"/>
      <c r="CE135" s="218"/>
      <c r="CF135" s="218"/>
      <c r="CG135" s="218"/>
      <c r="CH135" s="70">
        <f>SUM(CH136:CW136)</f>
        <v>0</v>
      </c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>
        <f t="shared" si="10"/>
        <v>0</v>
      </c>
      <c r="DY135" s="70"/>
      <c r="DZ135" s="70"/>
      <c r="EA135" s="70"/>
      <c r="EB135" s="70"/>
      <c r="EC135" s="70"/>
      <c r="ED135" s="70"/>
      <c r="EE135" s="70"/>
      <c r="EF135" s="70"/>
      <c r="EG135" s="70"/>
      <c r="EH135" s="70"/>
      <c r="EI135" s="70"/>
      <c r="EJ135" s="70"/>
      <c r="EK135" s="70">
        <f t="shared" si="12"/>
        <v>207200</v>
      </c>
      <c r="EL135" s="70"/>
      <c r="EM135" s="70"/>
      <c r="EN135" s="70"/>
      <c r="EO135" s="70"/>
      <c r="EP135" s="70"/>
      <c r="EQ135" s="70"/>
      <c r="ER135" s="70"/>
      <c r="ES135" s="70"/>
      <c r="ET135" s="70"/>
      <c r="EU135" s="70"/>
      <c r="EV135" s="70"/>
      <c r="EW135" s="70"/>
      <c r="EX135" s="135">
        <f t="shared" si="11"/>
        <v>0</v>
      </c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7"/>
    </row>
    <row r="136" spans="1:166" s="4" customFormat="1" ht="23.25" customHeight="1">
      <c r="A136" s="92" t="s">
        <v>57</v>
      </c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104" t="s">
        <v>54</v>
      </c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95">
        <v>207200</v>
      </c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>
        <v>0</v>
      </c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>
        <f t="shared" si="10"/>
        <v>0</v>
      </c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>
        <f t="shared" si="12"/>
        <v>207200</v>
      </c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8">
        <f t="shared" si="11"/>
        <v>0</v>
      </c>
      <c r="EY136" s="99"/>
      <c r="EZ136" s="99"/>
      <c r="FA136" s="99"/>
      <c r="FB136" s="99"/>
      <c r="FC136" s="99"/>
      <c r="FD136" s="99"/>
      <c r="FE136" s="99"/>
      <c r="FF136" s="99"/>
      <c r="FG136" s="99"/>
      <c r="FH136" s="99"/>
      <c r="FI136" s="99"/>
      <c r="FJ136" s="100"/>
    </row>
    <row r="137" spans="1:166" s="20" customFormat="1" ht="18.75" customHeight="1">
      <c r="A137" s="72" t="s">
        <v>141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90">
        <f>BC138+BC145+BC147</f>
        <v>451100</v>
      </c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218">
        <f>BU138+BU145</f>
        <v>5148.03</v>
      </c>
      <c r="BV137" s="218"/>
      <c r="BW137" s="218"/>
      <c r="BX137" s="218"/>
      <c r="BY137" s="218"/>
      <c r="BZ137" s="218"/>
      <c r="CA137" s="218"/>
      <c r="CB137" s="218"/>
      <c r="CC137" s="218"/>
      <c r="CD137" s="218"/>
      <c r="CE137" s="218"/>
      <c r="CF137" s="218"/>
      <c r="CG137" s="218"/>
      <c r="CH137" s="70">
        <f>CH138+CH145</f>
        <v>5148.03</v>
      </c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>
        <f>CH137</f>
        <v>5148.03</v>
      </c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>
        <f t="shared" si="12"/>
        <v>445951.97</v>
      </c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135">
        <f>BU137-CH137</f>
        <v>0</v>
      </c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7"/>
    </row>
    <row r="138" spans="1:166" s="4" customFormat="1" ht="19.5" customHeight="1">
      <c r="A138" s="162" t="s">
        <v>244</v>
      </c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90">
        <f>BC139+BC141+BC140+BC142+BC144+BC143</f>
        <v>406100</v>
      </c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53"/>
      <c r="BT138" s="53"/>
      <c r="BU138" s="149">
        <f>BU139+BU141+BU140+BU142+BU144+BU143</f>
        <v>5148.03</v>
      </c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97">
        <f>CH139+CH141+CI140+CH142+CH144+CH143</f>
        <v>5148.03</v>
      </c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97">
        <f>CH138</f>
        <v>5148.03</v>
      </c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>
        <f>EK139+EK141+EK140</f>
        <v>309851.97</v>
      </c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>
        <f>EX139+EX141</f>
        <v>0</v>
      </c>
      <c r="EY138" s="97"/>
      <c r="EZ138" s="97"/>
      <c r="FA138" s="97"/>
      <c r="FB138" s="97"/>
      <c r="FC138" s="97"/>
      <c r="FD138" s="97"/>
      <c r="FE138" s="97"/>
      <c r="FF138" s="97"/>
      <c r="FG138" s="97"/>
      <c r="FH138" s="38"/>
      <c r="FI138" s="38"/>
      <c r="FJ138" s="38"/>
    </row>
    <row r="139" spans="1:166" s="4" customFormat="1" ht="22.5" customHeight="1">
      <c r="A139" s="189" t="s">
        <v>78</v>
      </c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04" t="s">
        <v>79</v>
      </c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95">
        <v>60000</v>
      </c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53"/>
      <c r="BT139" s="53"/>
      <c r="BU139" s="85">
        <v>4598.03</v>
      </c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96">
        <v>4598.03</v>
      </c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6">
        <f>CH139</f>
        <v>4598.03</v>
      </c>
      <c r="DY139" s="96"/>
      <c r="DZ139" s="96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>
        <f>BC139-BU139</f>
        <v>55401.97</v>
      </c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>
        <f>BU139-CH139</f>
        <v>0</v>
      </c>
      <c r="EY139" s="96"/>
      <c r="EZ139" s="96"/>
      <c r="FA139" s="96"/>
      <c r="FB139" s="96"/>
      <c r="FC139" s="96"/>
      <c r="FD139" s="96"/>
      <c r="FE139" s="96"/>
      <c r="FF139" s="96"/>
      <c r="FG139" s="96"/>
      <c r="FH139" s="38"/>
      <c r="FI139" s="38"/>
      <c r="FJ139" s="38"/>
    </row>
    <row r="140" spans="1:166" s="32" customFormat="1" ht="21" customHeight="1">
      <c r="A140" s="271" t="s">
        <v>142</v>
      </c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3"/>
      <c r="AI140" s="48"/>
      <c r="AJ140" s="48"/>
      <c r="AK140" s="274" t="s">
        <v>275</v>
      </c>
      <c r="AL140" s="275"/>
      <c r="AM140" s="275"/>
      <c r="AN140" s="275"/>
      <c r="AO140" s="275"/>
      <c r="AP140" s="275"/>
      <c r="AQ140" s="275"/>
      <c r="AR140" s="275"/>
      <c r="AS140" s="275"/>
      <c r="AT140" s="275"/>
      <c r="AU140" s="275"/>
      <c r="AV140" s="275"/>
      <c r="AW140" s="275"/>
      <c r="AX140" s="275"/>
      <c r="AY140" s="275"/>
      <c r="AZ140" s="275"/>
      <c r="BA140" s="275"/>
      <c r="BB140" s="276"/>
      <c r="BC140" s="182">
        <v>241500</v>
      </c>
      <c r="BD140" s="183"/>
      <c r="BE140" s="183"/>
      <c r="BF140" s="183"/>
      <c r="BG140" s="183"/>
      <c r="BH140" s="183"/>
      <c r="BI140" s="184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182">
        <v>0</v>
      </c>
      <c r="BV140" s="183"/>
      <c r="BW140" s="183"/>
      <c r="BX140" s="183"/>
      <c r="BY140" s="183"/>
      <c r="BZ140" s="183"/>
      <c r="CA140" s="183"/>
      <c r="CB140" s="183"/>
      <c r="CC140" s="183"/>
      <c r="CD140" s="183"/>
      <c r="CE140" s="183"/>
      <c r="CF140" s="183"/>
      <c r="CG140" s="184"/>
      <c r="CH140" s="41"/>
      <c r="CI140" s="140">
        <v>0</v>
      </c>
      <c r="CJ140" s="141"/>
      <c r="CK140" s="141"/>
      <c r="CL140" s="141"/>
      <c r="CM140" s="141"/>
      <c r="CN140" s="141"/>
      <c r="CO140" s="141"/>
      <c r="CP140" s="141"/>
      <c r="CQ140" s="141"/>
      <c r="CR140" s="141"/>
      <c r="CS140" s="141"/>
      <c r="CT140" s="141"/>
      <c r="CU140" s="141"/>
      <c r="CV140" s="141"/>
      <c r="CW140" s="142"/>
      <c r="CX140" s="140"/>
      <c r="CY140" s="141"/>
      <c r="CZ140" s="141"/>
      <c r="DA140" s="141"/>
      <c r="DB140" s="141"/>
      <c r="DC140" s="141"/>
      <c r="DD140" s="141"/>
      <c r="DE140" s="141"/>
      <c r="DF140" s="141"/>
      <c r="DG140" s="141"/>
      <c r="DH140" s="141"/>
      <c r="DI140" s="141"/>
      <c r="DJ140" s="141"/>
      <c r="DK140" s="141"/>
      <c r="DL140" s="141"/>
      <c r="DM140" s="141"/>
      <c r="DN140" s="141"/>
      <c r="DO140" s="141"/>
      <c r="DP140" s="141"/>
      <c r="DQ140" s="141"/>
      <c r="DR140" s="142"/>
      <c r="DS140" s="41"/>
      <c r="DT140" s="41"/>
      <c r="DU140" s="41"/>
      <c r="DV140" s="41"/>
      <c r="DW140" s="41"/>
      <c r="DX140" s="140">
        <f>CI140</f>
        <v>0</v>
      </c>
      <c r="DY140" s="141"/>
      <c r="DZ140" s="141"/>
      <c r="EA140" s="141"/>
      <c r="EB140" s="141"/>
      <c r="EC140" s="141"/>
      <c r="ED140" s="141"/>
      <c r="EE140" s="141"/>
      <c r="EF140" s="141"/>
      <c r="EG140" s="141"/>
      <c r="EH140" s="141"/>
      <c r="EI140" s="141"/>
      <c r="EJ140" s="142"/>
      <c r="EK140" s="140">
        <f>BC140-CI140</f>
        <v>241500</v>
      </c>
      <c r="EL140" s="141"/>
      <c r="EM140" s="141"/>
      <c r="EN140" s="141"/>
      <c r="EO140" s="141"/>
      <c r="EP140" s="141"/>
      <c r="EQ140" s="141"/>
      <c r="ER140" s="141"/>
      <c r="ES140" s="141"/>
      <c r="ET140" s="141"/>
      <c r="EU140" s="141"/>
      <c r="EV140" s="141"/>
      <c r="EW140" s="142"/>
      <c r="EX140" s="140">
        <f>BU140-CI140</f>
        <v>0</v>
      </c>
      <c r="EY140" s="141"/>
      <c r="EZ140" s="141"/>
      <c r="FA140" s="141"/>
      <c r="FB140" s="141"/>
      <c r="FC140" s="141"/>
      <c r="FD140" s="141"/>
      <c r="FE140" s="142"/>
      <c r="FF140" s="41"/>
      <c r="FG140" s="41"/>
      <c r="FH140" s="41"/>
      <c r="FI140" s="41"/>
      <c r="FJ140" s="41"/>
    </row>
    <row r="141" spans="1:166" s="4" customFormat="1" ht="22.5" customHeight="1">
      <c r="A141" s="68" t="s">
        <v>180</v>
      </c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104" t="s">
        <v>63</v>
      </c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95">
        <v>13500</v>
      </c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53"/>
      <c r="BT141" s="53"/>
      <c r="BU141" s="85">
        <v>550</v>
      </c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96">
        <v>550</v>
      </c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>
        <f>CH141</f>
        <v>550</v>
      </c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>
        <f>BC141-BU141</f>
        <v>12950</v>
      </c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>
        <f>BU141-CH141</f>
        <v>0</v>
      </c>
      <c r="EY141" s="96"/>
      <c r="EZ141" s="96"/>
      <c r="FA141" s="96"/>
      <c r="FB141" s="96"/>
      <c r="FC141" s="96"/>
      <c r="FD141" s="96"/>
      <c r="FE141" s="96"/>
      <c r="FF141" s="96"/>
      <c r="FG141" s="96"/>
      <c r="FH141" s="38"/>
      <c r="FI141" s="38"/>
      <c r="FJ141" s="38"/>
    </row>
    <row r="142" spans="1:166" s="4" customFormat="1" ht="19.5" customHeight="1">
      <c r="A142" s="189" t="s">
        <v>66</v>
      </c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04" t="s">
        <v>60</v>
      </c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95">
        <v>0</v>
      </c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53"/>
      <c r="BT142" s="53"/>
      <c r="BU142" s="85">
        <v>0</v>
      </c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96">
        <v>0</v>
      </c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>
        <f>CH142</f>
        <v>0</v>
      </c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>
        <f>BC142-BU142</f>
        <v>0</v>
      </c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>
        <f>BU142-CH142</f>
        <v>0</v>
      </c>
      <c r="EY142" s="96"/>
      <c r="EZ142" s="96"/>
      <c r="FA142" s="96"/>
      <c r="FB142" s="96"/>
      <c r="FC142" s="96"/>
      <c r="FD142" s="96"/>
      <c r="FE142" s="96"/>
      <c r="FF142" s="96"/>
      <c r="FG142" s="96"/>
      <c r="FH142" s="38"/>
      <c r="FI142" s="38"/>
      <c r="FJ142" s="38"/>
    </row>
    <row r="143" spans="1:166" s="4" customFormat="1" ht="19.5" customHeight="1">
      <c r="A143" s="68" t="s">
        <v>107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84" t="s">
        <v>62</v>
      </c>
      <c r="AL143" s="82"/>
      <c r="AM143" s="82"/>
      <c r="AN143" s="82"/>
      <c r="AO143" s="82"/>
      <c r="AP143" s="80"/>
      <c r="AQ143" s="84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0"/>
      <c r="BC143" s="76">
        <v>0</v>
      </c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8"/>
      <c r="BU143" s="76">
        <v>0</v>
      </c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8"/>
      <c r="CH143" s="105">
        <v>0</v>
      </c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83"/>
      <c r="CX143" s="105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83"/>
      <c r="DK143" s="105"/>
      <c r="DL143" s="106"/>
      <c r="DM143" s="106"/>
      <c r="DN143" s="106"/>
      <c r="DO143" s="106"/>
      <c r="DP143" s="106"/>
      <c r="DQ143" s="106"/>
      <c r="DR143" s="106"/>
      <c r="DS143" s="106"/>
      <c r="DT143" s="106"/>
      <c r="DU143" s="106"/>
      <c r="DV143" s="106"/>
      <c r="DW143" s="83"/>
      <c r="DX143" s="105">
        <f>CH143</f>
        <v>0</v>
      </c>
      <c r="DY143" s="106"/>
      <c r="DZ143" s="106"/>
      <c r="EA143" s="106"/>
      <c r="EB143" s="106"/>
      <c r="EC143" s="106"/>
      <c r="ED143" s="106"/>
      <c r="EE143" s="106"/>
      <c r="EF143" s="106"/>
      <c r="EG143" s="106"/>
      <c r="EH143" s="106"/>
      <c r="EI143" s="106"/>
      <c r="EJ143" s="83"/>
      <c r="EK143" s="105">
        <f>BC143-CH143</f>
        <v>0</v>
      </c>
      <c r="EL143" s="106"/>
      <c r="EM143" s="106"/>
      <c r="EN143" s="106"/>
      <c r="EO143" s="106"/>
      <c r="EP143" s="106"/>
      <c r="EQ143" s="106"/>
      <c r="ER143" s="106"/>
      <c r="ES143" s="106"/>
      <c r="ET143" s="106"/>
      <c r="EU143" s="106"/>
      <c r="EV143" s="106"/>
      <c r="EW143" s="83"/>
      <c r="EX143" s="98">
        <v>0</v>
      </c>
      <c r="EY143" s="99"/>
      <c r="EZ143" s="99"/>
      <c r="FA143" s="99"/>
      <c r="FB143" s="99"/>
      <c r="FC143" s="99"/>
      <c r="FD143" s="99"/>
      <c r="FE143" s="99"/>
      <c r="FF143" s="99"/>
      <c r="FG143" s="100"/>
      <c r="FH143" s="44"/>
      <c r="FI143" s="44"/>
      <c r="FJ143" s="44"/>
    </row>
    <row r="144" spans="1:166" s="4" customFormat="1" ht="19.5" customHeight="1">
      <c r="A144" s="68" t="s">
        <v>125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104" t="s">
        <v>61</v>
      </c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95">
        <v>91100</v>
      </c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53"/>
      <c r="BT144" s="53"/>
      <c r="BU144" s="85">
        <v>0</v>
      </c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96">
        <v>0</v>
      </c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>
        <f>CH144</f>
        <v>0</v>
      </c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>
        <f>BC144-CH144</f>
        <v>91100</v>
      </c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>
        <f>BU144-CH144</f>
        <v>0</v>
      </c>
      <c r="EY144" s="96"/>
      <c r="EZ144" s="96"/>
      <c r="FA144" s="96"/>
      <c r="FB144" s="96"/>
      <c r="FC144" s="96"/>
      <c r="FD144" s="96"/>
      <c r="FE144" s="96"/>
      <c r="FF144" s="96"/>
      <c r="FG144" s="96"/>
      <c r="FH144" s="38"/>
      <c r="FI144" s="38"/>
      <c r="FJ144" s="38"/>
    </row>
    <row r="145" spans="1:166" s="11" customFormat="1" ht="19.5" customHeight="1">
      <c r="A145" s="72" t="s">
        <v>245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90">
        <f>BC146</f>
        <v>21800</v>
      </c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54"/>
      <c r="BT145" s="54"/>
      <c r="BU145" s="149">
        <f>BU146</f>
        <v>0</v>
      </c>
      <c r="BV145" s="149"/>
      <c r="BW145" s="149"/>
      <c r="BX145" s="149"/>
      <c r="BY145" s="149"/>
      <c r="BZ145" s="149"/>
      <c r="CA145" s="149"/>
      <c r="CB145" s="149"/>
      <c r="CC145" s="149"/>
      <c r="CD145" s="149"/>
      <c r="CE145" s="149"/>
      <c r="CF145" s="149"/>
      <c r="CG145" s="149"/>
      <c r="CH145" s="97">
        <f>CH146</f>
        <v>0</v>
      </c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>
        <f>DX146</f>
        <v>0</v>
      </c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>
        <f>EK146</f>
        <v>21800</v>
      </c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>
        <f>EX146</f>
        <v>0</v>
      </c>
      <c r="EY145" s="97"/>
      <c r="EZ145" s="97"/>
      <c r="FA145" s="97"/>
      <c r="FB145" s="97"/>
      <c r="FC145" s="97"/>
      <c r="FD145" s="97"/>
      <c r="FE145" s="97"/>
      <c r="FF145" s="97"/>
      <c r="FG145" s="97"/>
      <c r="FH145" s="36"/>
      <c r="FI145" s="36"/>
      <c r="FJ145" s="36"/>
    </row>
    <row r="146" spans="1:166" s="4" customFormat="1" ht="34.5" customHeight="1">
      <c r="A146" s="215" t="s">
        <v>174</v>
      </c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7"/>
      <c r="AK146" s="104" t="s">
        <v>64</v>
      </c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95">
        <v>21800</v>
      </c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53"/>
      <c r="BR146" s="53"/>
      <c r="BS146" s="53"/>
      <c r="BT146" s="53"/>
      <c r="BU146" s="85">
        <v>0</v>
      </c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96">
        <v>0</v>
      </c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>
        <f>CH146</f>
        <v>0</v>
      </c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160">
        <f>BC146-BU146</f>
        <v>21800</v>
      </c>
      <c r="EL146" s="150"/>
      <c r="EM146" s="150"/>
      <c r="EN146" s="150"/>
      <c r="EO146" s="150"/>
      <c r="EP146" s="150"/>
      <c r="EQ146" s="150"/>
      <c r="ER146" s="150"/>
      <c r="ES146" s="150"/>
      <c r="ET146" s="150"/>
      <c r="EU146" s="150"/>
      <c r="EV146" s="150"/>
      <c r="EW146" s="150"/>
      <c r="EX146" s="96">
        <f>BU146-CH146</f>
        <v>0</v>
      </c>
      <c r="EY146" s="96"/>
      <c r="EZ146" s="96"/>
      <c r="FA146" s="96"/>
      <c r="FB146" s="96"/>
      <c r="FC146" s="96"/>
      <c r="FD146" s="96"/>
      <c r="FE146" s="96"/>
      <c r="FF146" s="96"/>
      <c r="FG146" s="96"/>
      <c r="FH146" s="38"/>
      <c r="FI146" s="38"/>
      <c r="FJ146" s="38"/>
    </row>
    <row r="147" spans="1:166" s="11" customFormat="1" ht="19.5" customHeight="1">
      <c r="A147" s="72" t="s">
        <v>279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90">
        <f>BC148</f>
        <v>23200</v>
      </c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54"/>
      <c r="BT147" s="54"/>
      <c r="BU147" s="149">
        <f>BU148</f>
        <v>0</v>
      </c>
      <c r="BV147" s="149"/>
      <c r="BW147" s="149"/>
      <c r="BX147" s="149"/>
      <c r="BY147" s="149"/>
      <c r="BZ147" s="149"/>
      <c r="CA147" s="149"/>
      <c r="CB147" s="149"/>
      <c r="CC147" s="149"/>
      <c r="CD147" s="149"/>
      <c r="CE147" s="149"/>
      <c r="CF147" s="149"/>
      <c r="CG147" s="149"/>
      <c r="CH147" s="97">
        <f>CH148</f>
        <v>0</v>
      </c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>
        <f>DX148</f>
        <v>0</v>
      </c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>
        <f>EK148</f>
        <v>23200</v>
      </c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>
        <f>EX148</f>
        <v>0</v>
      </c>
      <c r="EY147" s="97"/>
      <c r="EZ147" s="97"/>
      <c r="FA147" s="97"/>
      <c r="FB147" s="97"/>
      <c r="FC147" s="97"/>
      <c r="FD147" s="97"/>
      <c r="FE147" s="97"/>
      <c r="FF147" s="97"/>
      <c r="FG147" s="97"/>
      <c r="FH147" s="36"/>
      <c r="FI147" s="36"/>
      <c r="FJ147" s="36"/>
    </row>
    <row r="148" spans="1:166" s="4" customFormat="1" ht="34.5" customHeight="1">
      <c r="A148" s="215" t="s">
        <v>174</v>
      </c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7"/>
      <c r="AK148" s="104" t="s">
        <v>64</v>
      </c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95">
        <v>23200</v>
      </c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53"/>
      <c r="BR148" s="53"/>
      <c r="BS148" s="53"/>
      <c r="BT148" s="53"/>
      <c r="BU148" s="85">
        <v>0</v>
      </c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96">
        <v>0</v>
      </c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>
        <f>CH148</f>
        <v>0</v>
      </c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160">
        <f>BC148-BU148</f>
        <v>23200</v>
      </c>
      <c r="EL148" s="150"/>
      <c r="EM148" s="150"/>
      <c r="EN148" s="150"/>
      <c r="EO148" s="150"/>
      <c r="EP148" s="150"/>
      <c r="EQ148" s="150"/>
      <c r="ER148" s="150"/>
      <c r="ES148" s="150"/>
      <c r="ET148" s="150"/>
      <c r="EU148" s="150"/>
      <c r="EV148" s="150"/>
      <c r="EW148" s="150"/>
      <c r="EX148" s="96">
        <f>BU148-CH148</f>
        <v>0</v>
      </c>
      <c r="EY148" s="96"/>
      <c r="EZ148" s="96"/>
      <c r="FA148" s="96"/>
      <c r="FB148" s="96"/>
      <c r="FC148" s="96"/>
      <c r="FD148" s="96"/>
      <c r="FE148" s="96"/>
      <c r="FF148" s="96"/>
      <c r="FG148" s="96"/>
      <c r="FH148" s="38"/>
      <c r="FI148" s="38"/>
      <c r="FJ148" s="38"/>
    </row>
    <row r="149" spans="1:166" s="4" customFormat="1" ht="18.75">
      <c r="A149" s="122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4"/>
      <c r="CG149" s="261" t="s">
        <v>81</v>
      </c>
      <c r="CH149" s="261"/>
      <c r="CI149" s="261"/>
      <c r="CJ149" s="261"/>
      <c r="CK149" s="261"/>
      <c r="CL149" s="261"/>
      <c r="CM149" s="261"/>
      <c r="CN149" s="261"/>
      <c r="CO149" s="261"/>
      <c r="CP149" s="261"/>
      <c r="CQ149" s="261"/>
      <c r="CR149" s="261"/>
      <c r="CS149" s="261"/>
      <c r="CT149" s="261"/>
      <c r="CU149" s="261"/>
      <c r="CV149" s="261"/>
      <c r="CW149" s="261"/>
      <c r="CX149" s="261"/>
      <c r="CY149" s="117"/>
      <c r="CZ149" s="118"/>
      <c r="DA149" s="118"/>
      <c r="DB149" s="118"/>
      <c r="DC149" s="118"/>
      <c r="DD149" s="118"/>
      <c r="DE149" s="118"/>
      <c r="DF149" s="118"/>
      <c r="DG149" s="118"/>
      <c r="DH149" s="118"/>
      <c r="DI149" s="118"/>
      <c r="DJ149" s="118"/>
      <c r="DK149" s="118"/>
      <c r="DL149" s="118"/>
      <c r="DM149" s="118"/>
      <c r="DN149" s="118"/>
      <c r="DO149" s="118"/>
      <c r="DP149" s="118"/>
      <c r="DQ149" s="118"/>
      <c r="DR149" s="118"/>
      <c r="DS149" s="118"/>
      <c r="DT149" s="118"/>
      <c r="DU149" s="118"/>
      <c r="DV149" s="118"/>
      <c r="DW149" s="118"/>
      <c r="DX149" s="118"/>
      <c r="DY149" s="118"/>
      <c r="DZ149" s="118"/>
      <c r="EA149" s="118"/>
      <c r="EB149" s="118"/>
      <c r="EC149" s="118"/>
      <c r="ED149" s="118"/>
      <c r="EE149" s="118"/>
      <c r="EF149" s="118"/>
      <c r="EG149" s="118"/>
      <c r="EH149" s="118"/>
      <c r="EI149" s="118"/>
      <c r="EJ149" s="118"/>
      <c r="EK149" s="118"/>
      <c r="EL149" s="118"/>
      <c r="EM149" s="118"/>
      <c r="EN149" s="118"/>
      <c r="EO149" s="118"/>
      <c r="EP149" s="118"/>
      <c r="EQ149" s="118"/>
      <c r="ER149" s="118"/>
      <c r="ES149" s="118"/>
      <c r="ET149" s="118"/>
      <c r="EU149" s="118"/>
      <c r="EV149" s="118"/>
      <c r="EW149" s="118"/>
      <c r="EX149" s="118"/>
      <c r="EY149" s="118"/>
      <c r="EZ149" s="118"/>
      <c r="FA149" s="118"/>
      <c r="FB149" s="118"/>
      <c r="FC149" s="118"/>
      <c r="FD149" s="118"/>
      <c r="FE149" s="118"/>
      <c r="FF149" s="118"/>
      <c r="FG149" s="119"/>
      <c r="FH149" s="12"/>
      <c r="FI149" s="12"/>
      <c r="FJ149" s="16" t="s">
        <v>39</v>
      </c>
    </row>
    <row r="150" spans="1:166" s="4" customFormat="1" ht="20.25" customHeight="1">
      <c r="A150" s="58" t="s">
        <v>8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 t="s">
        <v>23</v>
      </c>
      <c r="AL150" s="58"/>
      <c r="AM150" s="58"/>
      <c r="AN150" s="58"/>
      <c r="AO150" s="58"/>
      <c r="AP150" s="58"/>
      <c r="AQ150" s="58" t="s">
        <v>35</v>
      </c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 t="s">
        <v>36</v>
      </c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 t="s">
        <v>37</v>
      </c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 t="s">
        <v>24</v>
      </c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130" t="s">
        <v>29</v>
      </c>
      <c r="EL150" s="131"/>
      <c r="EM150" s="131"/>
      <c r="EN150" s="131"/>
      <c r="EO150" s="131"/>
      <c r="EP150" s="131"/>
      <c r="EQ150" s="131"/>
      <c r="ER150" s="131"/>
      <c r="ES150" s="131"/>
      <c r="ET150" s="131"/>
      <c r="EU150" s="131"/>
      <c r="EV150" s="131"/>
      <c r="EW150" s="131"/>
      <c r="EX150" s="131"/>
      <c r="EY150" s="131"/>
      <c r="EZ150" s="131"/>
      <c r="FA150" s="131"/>
      <c r="FB150" s="131"/>
      <c r="FC150" s="131"/>
      <c r="FD150" s="131"/>
      <c r="FE150" s="131"/>
      <c r="FF150" s="131"/>
      <c r="FG150" s="131"/>
      <c r="FH150" s="131"/>
      <c r="FI150" s="131"/>
      <c r="FJ150" s="132"/>
    </row>
    <row r="151" spans="1:166" s="4" customFormat="1" ht="78.7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 t="s">
        <v>45</v>
      </c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 t="s">
        <v>25</v>
      </c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 t="s">
        <v>26</v>
      </c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 t="s">
        <v>27</v>
      </c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 t="s">
        <v>38</v>
      </c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130" t="s">
        <v>46</v>
      </c>
      <c r="EY151" s="131"/>
      <c r="EZ151" s="131"/>
      <c r="FA151" s="131"/>
      <c r="FB151" s="131"/>
      <c r="FC151" s="131"/>
      <c r="FD151" s="131"/>
      <c r="FE151" s="131"/>
      <c r="FF151" s="131"/>
      <c r="FG151" s="131"/>
      <c r="FH151" s="131"/>
      <c r="FI151" s="131"/>
      <c r="FJ151" s="132"/>
    </row>
    <row r="152" spans="1:166" s="4" customFormat="1" ht="18.75">
      <c r="A152" s="59">
        <v>1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>
        <v>2</v>
      </c>
      <c r="AL152" s="59"/>
      <c r="AM152" s="59"/>
      <c r="AN152" s="59"/>
      <c r="AO152" s="59"/>
      <c r="AP152" s="59"/>
      <c r="AQ152" s="59">
        <v>3</v>
      </c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>
        <v>4</v>
      </c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>
        <v>5</v>
      </c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>
        <v>6</v>
      </c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>
        <v>7</v>
      </c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>
        <v>8</v>
      </c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>
        <v>9</v>
      </c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>
        <v>10</v>
      </c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  <c r="EV152" s="59"/>
      <c r="EW152" s="59"/>
      <c r="EX152" s="117">
        <v>11</v>
      </c>
      <c r="EY152" s="118"/>
      <c r="EZ152" s="118"/>
      <c r="FA152" s="118"/>
      <c r="FB152" s="118"/>
      <c r="FC152" s="118"/>
      <c r="FD152" s="118"/>
      <c r="FE152" s="118"/>
      <c r="FF152" s="118"/>
      <c r="FG152" s="118"/>
      <c r="FH152" s="118"/>
      <c r="FI152" s="118"/>
      <c r="FJ152" s="119"/>
    </row>
    <row r="153" spans="1:166" s="4" customFormat="1" ht="22.5" customHeight="1">
      <c r="A153" s="168" t="s">
        <v>32</v>
      </c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04" t="s">
        <v>33</v>
      </c>
      <c r="AL153" s="104"/>
      <c r="AM153" s="104"/>
      <c r="AN153" s="104"/>
      <c r="AO153" s="104"/>
      <c r="AP153" s="104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90">
        <f>BC156</f>
        <v>200</v>
      </c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53"/>
      <c r="BT153" s="53"/>
      <c r="BU153" s="149">
        <f>BU156</f>
        <v>0</v>
      </c>
      <c r="BV153" s="149"/>
      <c r="BW153" s="149"/>
      <c r="BX153" s="149"/>
      <c r="BY153" s="149"/>
      <c r="BZ153" s="149"/>
      <c r="CA153" s="149"/>
      <c r="CB153" s="149"/>
      <c r="CC153" s="149"/>
      <c r="CD153" s="149"/>
      <c r="CE153" s="149"/>
      <c r="CF153" s="149"/>
      <c r="CG153" s="149"/>
      <c r="CH153" s="97">
        <f>CH156</f>
        <v>0</v>
      </c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70"/>
      <c r="CY153" s="70"/>
      <c r="CZ153" s="70"/>
      <c r="DA153" s="70"/>
      <c r="DB153" s="70"/>
      <c r="DC153" s="70"/>
      <c r="DD153" s="70"/>
      <c r="DE153" s="70"/>
      <c r="DF153" s="70"/>
      <c r="DG153" s="70"/>
      <c r="DH153" s="70"/>
      <c r="DI153" s="70"/>
      <c r="DJ153" s="70"/>
      <c r="DK153" s="150"/>
      <c r="DL153" s="150"/>
      <c r="DM153" s="150"/>
      <c r="DN153" s="150"/>
      <c r="DO153" s="150"/>
      <c r="DP153" s="150"/>
      <c r="DQ153" s="150"/>
      <c r="DR153" s="150"/>
      <c r="DS153" s="150"/>
      <c r="DT153" s="150"/>
      <c r="DU153" s="150"/>
      <c r="DV153" s="150"/>
      <c r="DW153" s="150"/>
      <c r="DX153" s="97">
        <f>DX156</f>
        <v>0</v>
      </c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>
        <f>BU153-CH153</f>
        <v>0</v>
      </c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114">
        <f>EX156</f>
        <v>0</v>
      </c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6"/>
      <c r="FI153" s="13"/>
      <c r="FJ153" s="13"/>
    </row>
    <row r="154" spans="1:166" s="4" customFormat="1" ht="18.75" customHeight="1">
      <c r="A154" s="92" t="s">
        <v>22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104" t="s">
        <v>34</v>
      </c>
      <c r="AL154" s="104"/>
      <c r="AM154" s="104"/>
      <c r="AN154" s="104"/>
      <c r="AO154" s="104"/>
      <c r="AP154" s="104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218"/>
      <c r="BD154" s="218"/>
      <c r="BE154" s="218"/>
      <c r="BF154" s="218"/>
      <c r="BG154" s="218"/>
      <c r="BH154" s="218"/>
      <c r="BI154" s="218"/>
      <c r="BJ154" s="218"/>
      <c r="BK154" s="218"/>
      <c r="BL154" s="218"/>
      <c r="BM154" s="218"/>
      <c r="BN154" s="218"/>
      <c r="BO154" s="218"/>
      <c r="BP154" s="218"/>
      <c r="BQ154" s="218"/>
      <c r="BR154" s="218"/>
      <c r="BS154" s="218"/>
      <c r="BT154" s="218"/>
      <c r="BU154" s="218"/>
      <c r="BV154" s="218"/>
      <c r="BW154" s="218"/>
      <c r="BX154" s="218"/>
      <c r="BY154" s="218"/>
      <c r="BZ154" s="218"/>
      <c r="CA154" s="218"/>
      <c r="CB154" s="218"/>
      <c r="CC154" s="218"/>
      <c r="CD154" s="218"/>
      <c r="CE154" s="218"/>
      <c r="CF154" s="218"/>
      <c r="CG154" s="218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70"/>
      <c r="DQ154" s="70"/>
      <c r="DR154" s="70"/>
      <c r="DS154" s="70"/>
      <c r="DT154" s="70"/>
      <c r="DU154" s="70"/>
      <c r="DV154" s="70"/>
      <c r="DW154" s="70"/>
      <c r="DX154" s="70"/>
      <c r="DY154" s="70"/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13"/>
      <c r="FI154" s="13"/>
      <c r="FJ154" s="13"/>
    </row>
    <row r="155" spans="1:166" s="20" customFormat="1" ht="134.25" customHeight="1">
      <c r="A155" s="68" t="s">
        <v>179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218"/>
      <c r="BD155" s="218"/>
      <c r="BE155" s="218"/>
      <c r="BF155" s="218"/>
      <c r="BG155" s="218"/>
      <c r="BH155" s="218"/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55"/>
      <c r="BT155" s="55"/>
      <c r="BU155" s="218"/>
      <c r="BV155" s="218"/>
      <c r="BW155" s="218"/>
      <c r="BX155" s="218"/>
      <c r="BY155" s="218"/>
      <c r="BZ155" s="218"/>
      <c r="CA155" s="218"/>
      <c r="CB155" s="218"/>
      <c r="CC155" s="218"/>
      <c r="CD155" s="218"/>
      <c r="CE155" s="218"/>
      <c r="CF155" s="218"/>
      <c r="CG155" s="218"/>
      <c r="CH155" s="70"/>
      <c r="CI155" s="70"/>
      <c r="CJ155" s="70"/>
      <c r="CK155" s="70"/>
      <c r="CL155" s="70"/>
      <c r="CM155" s="70"/>
      <c r="CN155" s="70"/>
      <c r="CO155" s="70"/>
      <c r="CP155" s="70"/>
      <c r="CQ155" s="70"/>
      <c r="CR155" s="70"/>
      <c r="CS155" s="70"/>
      <c r="CT155" s="70"/>
      <c r="CU155" s="70"/>
      <c r="CV155" s="70"/>
      <c r="CW155" s="70"/>
      <c r="CX155" s="70"/>
      <c r="CY155" s="70"/>
      <c r="CZ155" s="70"/>
      <c r="DA155" s="70"/>
      <c r="DB155" s="70"/>
      <c r="DC155" s="70"/>
      <c r="DD155" s="70"/>
      <c r="DE155" s="70"/>
      <c r="DF155" s="70"/>
      <c r="DG155" s="70"/>
      <c r="DH155" s="70"/>
      <c r="DI155" s="70"/>
      <c r="DJ155" s="70"/>
      <c r="DK155" s="70"/>
      <c r="DL155" s="70"/>
      <c r="DM155" s="70"/>
      <c r="DN155" s="70"/>
      <c r="DO155" s="70"/>
      <c r="DP155" s="70"/>
      <c r="DQ155" s="70"/>
      <c r="DR155" s="70"/>
      <c r="DS155" s="70"/>
      <c r="DT155" s="70"/>
      <c r="DU155" s="70"/>
      <c r="DV155" s="70"/>
      <c r="DW155" s="70"/>
      <c r="DX155" s="70"/>
      <c r="DY155" s="70"/>
      <c r="DZ155" s="70"/>
      <c r="EA155" s="70"/>
      <c r="EB155" s="70"/>
      <c r="EC155" s="70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  <c r="EQ155" s="70"/>
      <c r="ER155" s="70"/>
      <c r="ES155" s="70"/>
      <c r="ET155" s="70"/>
      <c r="EU155" s="70"/>
      <c r="EV155" s="70"/>
      <c r="EW155" s="70"/>
      <c r="EX155" s="158"/>
      <c r="EY155" s="158"/>
      <c r="EZ155" s="158"/>
      <c r="FA155" s="158"/>
      <c r="FB155" s="158"/>
      <c r="FC155" s="158"/>
      <c r="FD155" s="158"/>
      <c r="FE155" s="158"/>
      <c r="FF155" s="158"/>
      <c r="FG155" s="158"/>
      <c r="FH155" s="18"/>
      <c r="FI155" s="18"/>
      <c r="FJ155" s="18"/>
    </row>
    <row r="156" spans="1:166" s="4" customFormat="1" ht="19.5" customHeight="1">
      <c r="A156" s="162" t="s">
        <v>246</v>
      </c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90">
        <f>BC157</f>
        <v>200</v>
      </c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>
        <f>BU157</f>
        <v>0</v>
      </c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7">
        <f>CH157</f>
        <v>0</v>
      </c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>
        <f>DX157</f>
        <v>0</v>
      </c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>
        <f>BC156-CH156</f>
        <v>200</v>
      </c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114">
        <f>EX157</f>
        <v>0</v>
      </c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  <c r="FI156" s="115"/>
      <c r="FJ156" s="116"/>
    </row>
    <row r="157" spans="1:166" s="20" customFormat="1" ht="21" customHeight="1">
      <c r="A157" s="266" t="s">
        <v>125</v>
      </c>
      <c r="B157" s="266"/>
      <c r="C157" s="266"/>
      <c r="D157" s="266"/>
      <c r="E157" s="266"/>
      <c r="F157" s="266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  <c r="X157" s="266"/>
      <c r="Y157" s="266"/>
      <c r="Z157" s="266"/>
      <c r="AA157" s="266"/>
      <c r="AB157" s="266"/>
      <c r="AC157" s="266"/>
      <c r="AD157" s="266"/>
      <c r="AE157" s="266"/>
      <c r="AF157" s="266"/>
      <c r="AG157" s="266"/>
      <c r="AH157" s="266"/>
      <c r="AI157" s="266"/>
      <c r="AJ157" s="266"/>
      <c r="AK157" s="104" t="s">
        <v>61</v>
      </c>
      <c r="AL157" s="104"/>
      <c r="AM157" s="104"/>
      <c r="AN157" s="104"/>
      <c r="AO157" s="104"/>
      <c r="AP157" s="104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95">
        <v>200</v>
      </c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>
        <v>0</v>
      </c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6"/>
      <c r="DF157" s="96"/>
      <c r="DG157" s="96"/>
      <c r="DH157" s="96"/>
      <c r="DI157" s="96"/>
      <c r="DJ157" s="96"/>
      <c r="DK157" s="96"/>
      <c r="DL157" s="96"/>
      <c r="DM157" s="96"/>
      <c r="DN157" s="96"/>
      <c r="DO157" s="96"/>
      <c r="DP157" s="96"/>
      <c r="DQ157" s="96"/>
      <c r="DR157" s="96"/>
      <c r="DS157" s="96"/>
      <c r="DT157" s="96"/>
      <c r="DU157" s="96"/>
      <c r="DV157" s="96"/>
      <c r="DW157" s="96"/>
      <c r="DX157" s="96">
        <f>CH157</f>
        <v>0</v>
      </c>
      <c r="DY157" s="96"/>
      <c r="DZ157" s="96"/>
      <c r="EA157" s="96"/>
      <c r="EB157" s="96"/>
      <c r="EC157" s="96"/>
      <c r="ED157" s="96"/>
      <c r="EE157" s="96"/>
      <c r="EF157" s="96"/>
      <c r="EG157" s="96"/>
      <c r="EH157" s="96"/>
      <c r="EI157" s="96"/>
      <c r="EJ157" s="96"/>
      <c r="EK157" s="96">
        <f>BC157-CH157</f>
        <v>200</v>
      </c>
      <c r="EL157" s="96"/>
      <c r="EM157" s="96"/>
      <c r="EN157" s="96"/>
      <c r="EO157" s="96"/>
      <c r="EP157" s="96"/>
      <c r="EQ157" s="96"/>
      <c r="ER157" s="96"/>
      <c r="ES157" s="96"/>
      <c r="ET157" s="96"/>
      <c r="EU157" s="96"/>
      <c r="EV157" s="96"/>
      <c r="EW157" s="96"/>
      <c r="EX157" s="111">
        <f>BU157-CH157</f>
        <v>0</v>
      </c>
      <c r="EY157" s="112"/>
      <c r="EZ157" s="112"/>
      <c r="FA157" s="112"/>
      <c r="FB157" s="112"/>
      <c r="FC157" s="112"/>
      <c r="FD157" s="112"/>
      <c r="FE157" s="112"/>
      <c r="FF157" s="112"/>
      <c r="FG157" s="112"/>
      <c r="FH157" s="112"/>
      <c r="FI157" s="112"/>
      <c r="FJ157" s="113"/>
    </row>
    <row r="158" spans="1:166" s="4" customFormat="1" ht="15" customHeight="1">
      <c r="A158" s="122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3"/>
      <c r="BX158" s="123"/>
      <c r="BY158" s="123"/>
      <c r="BZ158" s="123"/>
      <c r="CA158" s="123"/>
      <c r="CB158" s="123"/>
      <c r="CC158" s="123"/>
      <c r="CD158" s="124"/>
      <c r="CE158" s="12"/>
      <c r="CF158" s="12"/>
      <c r="CG158" s="261" t="s">
        <v>81</v>
      </c>
      <c r="CH158" s="261"/>
      <c r="CI158" s="261"/>
      <c r="CJ158" s="261"/>
      <c r="CK158" s="261"/>
      <c r="CL158" s="261"/>
      <c r="CM158" s="261"/>
      <c r="CN158" s="261"/>
      <c r="CO158" s="261"/>
      <c r="CP158" s="261"/>
      <c r="CQ158" s="261"/>
      <c r="CR158" s="261"/>
      <c r="CS158" s="261"/>
      <c r="CT158" s="261"/>
      <c r="CU158" s="261"/>
      <c r="CV158" s="261"/>
      <c r="CW158" s="261"/>
      <c r="CX158" s="261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  <c r="FE158" s="59"/>
      <c r="FF158" s="59"/>
      <c r="FG158" s="59"/>
      <c r="FH158" s="12"/>
      <c r="FI158" s="12"/>
      <c r="FJ158" s="16" t="s">
        <v>39</v>
      </c>
    </row>
    <row r="159" spans="1:166" s="4" customFormat="1" ht="32.25" customHeight="1">
      <c r="A159" s="58" t="s">
        <v>8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 t="s">
        <v>23</v>
      </c>
      <c r="AL159" s="58"/>
      <c r="AM159" s="58"/>
      <c r="AN159" s="58"/>
      <c r="AO159" s="58"/>
      <c r="AP159" s="58"/>
      <c r="AQ159" s="58" t="s">
        <v>35</v>
      </c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 t="s">
        <v>120</v>
      </c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 t="s">
        <v>37</v>
      </c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 t="s">
        <v>24</v>
      </c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130" t="s">
        <v>29</v>
      </c>
      <c r="EL159" s="131"/>
      <c r="EM159" s="131"/>
      <c r="EN159" s="131"/>
      <c r="EO159" s="131"/>
      <c r="EP159" s="131"/>
      <c r="EQ159" s="131"/>
      <c r="ER159" s="131"/>
      <c r="ES159" s="131"/>
      <c r="ET159" s="131"/>
      <c r="EU159" s="131"/>
      <c r="EV159" s="131"/>
      <c r="EW159" s="131"/>
      <c r="EX159" s="131"/>
      <c r="EY159" s="131"/>
      <c r="EZ159" s="131"/>
      <c r="FA159" s="131"/>
      <c r="FB159" s="131"/>
      <c r="FC159" s="131"/>
      <c r="FD159" s="131"/>
      <c r="FE159" s="131"/>
      <c r="FF159" s="131"/>
      <c r="FG159" s="131"/>
      <c r="FH159" s="131"/>
      <c r="FI159" s="131"/>
      <c r="FJ159" s="132"/>
    </row>
    <row r="160" spans="1:166" s="4" customFormat="1" ht="81.7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 t="s">
        <v>45</v>
      </c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 t="s">
        <v>25</v>
      </c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 t="s">
        <v>26</v>
      </c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 t="s">
        <v>27</v>
      </c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 t="s">
        <v>38</v>
      </c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130" t="s">
        <v>46</v>
      </c>
      <c r="EY160" s="131"/>
      <c r="EZ160" s="131"/>
      <c r="FA160" s="131"/>
      <c r="FB160" s="131"/>
      <c r="FC160" s="131"/>
      <c r="FD160" s="131"/>
      <c r="FE160" s="131"/>
      <c r="FF160" s="131"/>
      <c r="FG160" s="131"/>
      <c r="FH160" s="131"/>
      <c r="FI160" s="131"/>
      <c r="FJ160" s="132"/>
    </row>
    <row r="161" spans="1:166" s="4" customFormat="1" ht="15" customHeight="1">
      <c r="A161" s="59">
        <v>1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>
        <v>2</v>
      </c>
      <c r="AL161" s="59"/>
      <c r="AM161" s="59"/>
      <c r="AN161" s="59"/>
      <c r="AO161" s="59"/>
      <c r="AP161" s="59"/>
      <c r="AQ161" s="59">
        <v>3</v>
      </c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>
        <v>4</v>
      </c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>
        <v>5</v>
      </c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>
        <v>6</v>
      </c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>
        <v>7</v>
      </c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>
        <v>8</v>
      </c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>
        <v>9</v>
      </c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>
        <v>10</v>
      </c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117">
        <v>11</v>
      </c>
      <c r="EY161" s="118"/>
      <c r="EZ161" s="118"/>
      <c r="FA161" s="118"/>
      <c r="FB161" s="118"/>
      <c r="FC161" s="118"/>
      <c r="FD161" s="118"/>
      <c r="FE161" s="118"/>
      <c r="FF161" s="118"/>
      <c r="FG161" s="118"/>
      <c r="FH161" s="118"/>
      <c r="FI161" s="118"/>
      <c r="FJ161" s="119"/>
    </row>
    <row r="162" spans="1:166" s="4" customFormat="1" ht="19.5" customHeight="1">
      <c r="A162" s="168" t="s">
        <v>32</v>
      </c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04" t="s">
        <v>33</v>
      </c>
      <c r="AL162" s="104"/>
      <c r="AM162" s="104"/>
      <c r="AN162" s="104"/>
      <c r="AO162" s="104"/>
      <c r="AP162" s="104"/>
      <c r="AQ162" s="163"/>
      <c r="AR162" s="163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90">
        <f>BC173+BC168+BC165+BC170</f>
        <v>208000</v>
      </c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53"/>
      <c r="BT162" s="53"/>
      <c r="BU162" s="149">
        <f>BU168+BU173+BU165+BU170</f>
        <v>0</v>
      </c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97">
        <f>CH165+CH168+CH173+CH170</f>
        <v>0</v>
      </c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97">
        <f>DX165+DX168+DX173+DX170</f>
        <v>0</v>
      </c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>
        <f>BC162-CH162</f>
        <v>208000</v>
      </c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60">
        <f>EX174</f>
        <v>0</v>
      </c>
      <c r="EY162" s="61"/>
      <c r="EZ162" s="61"/>
      <c r="FA162" s="61"/>
      <c r="FB162" s="61"/>
      <c r="FC162" s="61"/>
      <c r="FD162" s="61"/>
      <c r="FE162" s="61"/>
      <c r="FF162" s="61"/>
      <c r="FG162" s="61"/>
      <c r="FH162" s="62"/>
      <c r="FI162" s="13"/>
      <c r="FJ162" s="13"/>
    </row>
    <row r="163" spans="1:166" s="4" customFormat="1" ht="19.5" customHeight="1">
      <c r="A163" s="92" t="s">
        <v>22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104"/>
      <c r="AL163" s="104"/>
      <c r="AM163" s="104"/>
      <c r="AN163" s="104"/>
      <c r="AO163" s="104"/>
      <c r="AP163" s="104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218"/>
      <c r="BD163" s="218"/>
      <c r="BE163" s="218"/>
      <c r="BF163" s="218"/>
      <c r="BG163" s="218"/>
      <c r="BH163" s="218"/>
      <c r="BI163" s="218"/>
      <c r="BJ163" s="218"/>
      <c r="BK163" s="218"/>
      <c r="BL163" s="218"/>
      <c r="BM163" s="218"/>
      <c r="BN163" s="218"/>
      <c r="BO163" s="218"/>
      <c r="BP163" s="218"/>
      <c r="BQ163" s="218"/>
      <c r="BR163" s="218"/>
      <c r="BS163" s="218"/>
      <c r="BT163" s="218"/>
      <c r="BU163" s="218"/>
      <c r="BV163" s="218"/>
      <c r="BW163" s="218"/>
      <c r="BX163" s="218"/>
      <c r="BY163" s="218"/>
      <c r="BZ163" s="218"/>
      <c r="CA163" s="218"/>
      <c r="CB163" s="218"/>
      <c r="CC163" s="218"/>
      <c r="CD163" s="218"/>
      <c r="CE163" s="218"/>
      <c r="CF163" s="218"/>
      <c r="CG163" s="218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  <c r="DJ163" s="70"/>
      <c r="DK163" s="70"/>
      <c r="DL163" s="70"/>
      <c r="DM163" s="70"/>
      <c r="DN163" s="70"/>
      <c r="DO163" s="70"/>
      <c r="DP163" s="70"/>
      <c r="DQ163" s="70"/>
      <c r="DR163" s="70"/>
      <c r="DS163" s="70"/>
      <c r="DT163" s="70"/>
      <c r="DU163" s="70"/>
      <c r="DV163" s="70"/>
      <c r="DW163" s="70"/>
      <c r="DX163" s="70"/>
      <c r="DY163" s="70"/>
      <c r="DZ163" s="70"/>
      <c r="EA163" s="70"/>
      <c r="EB163" s="70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70"/>
      <c r="ER163" s="70"/>
      <c r="ES163" s="70"/>
      <c r="ET163" s="70"/>
      <c r="EU163" s="70"/>
      <c r="EV163" s="70"/>
      <c r="EW163" s="70"/>
      <c r="EX163" s="96"/>
      <c r="EY163" s="96"/>
      <c r="EZ163" s="96"/>
      <c r="FA163" s="96"/>
      <c r="FB163" s="96"/>
      <c r="FC163" s="96"/>
      <c r="FD163" s="96"/>
      <c r="FE163" s="96"/>
      <c r="FF163" s="96"/>
      <c r="FG163" s="96"/>
      <c r="FH163" s="38"/>
      <c r="FI163" s="13"/>
      <c r="FJ163" s="13"/>
    </row>
    <row r="164" spans="1:166" s="4" customFormat="1" ht="54.75" customHeight="1">
      <c r="A164" s="285" t="s">
        <v>254</v>
      </c>
      <c r="B164" s="286"/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7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53"/>
      <c r="BT164" s="53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6"/>
      <c r="EY164" s="139"/>
      <c r="EZ164" s="139"/>
      <c r="FA164" s="139"/>
      <c r="FB164" s="139"/>
      <c r="FC164" s="139"/>
      <c r="FD164" s="139"/>
      <c r="FE164" s="139"/>
      <c r="FF164" s="139"/>
      <c r="FG164" s="139"/>
      <c r="FH164" s="38"/>
      <c r="FI164" s="13"/>
      <c r="FJ164" s="13"/>
    </row>
    <row r="165" spans="1:166" s="11" customFormat="1" ht="18.75" customHeight="1">
      <c r="A165" s="162" t="s">
        <v>247</v>
      </c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90">
        <f>BC166</f>
        <v>10000</v>
      </c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54"/>
      <c r="BT165" s="54"/>
      <c r="BU165" s="90">
        <f>BU166</f>
        <v>0</v>
      </c>
      <c r="BV165" s="90"/>
      <c r="BW165" s="90"/>
      <c r="BX165" s="90"/>
      <c r="BY165" s="90"/>
      <c r="BZ165" s="90"/>
      <c r="CA165" s="90"/>
      <c r="CB165" s="90"/>
      <c r="CC165" s="90"/>
      <c r="CD165" s="90"/>
      <c r="CE165" s="90"/>
      <c r="CF165" s="90"/>
      <c r="CG165" s="90"/>
      <c r="CH165" s="97">
        <f>CH166</f>
        <v>0</v>
      </c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>
        <f>DX166</f>
        <v>0</v>
      </c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>
        <f>BC165-CH165</f>
        <v>10000</v>
      </c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>
        <f>BU165-CH165</f>
        <v>0</v>
      </c>
      <c r="EY165" s="159"/>
      <c r="EZ165" s="159"/>
      <c r="FA165" s="159"/>
      <c r="FB165" s="159"/>
      <c r="FC165" s="159"/>
      <c r="FD165" s="159"/>
      <c r="FE165" s="159"/>
      <c r="FF165" s="159"/>
      <c r="FG165" s="159"/>
      <c r="FH165" s="36"/>
      <c r="FI165" s="9"/>
      <c r="FJ165" s="9"/>
    </row>
    <row r="166" spans="1:166" s="4" customFormat="1" ht="21.75" customHeight="1">
      <c r="A166" s="92" t="s">
        <v>59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104" t="s">
        <v>60</v>
      </c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95">
        <v>10000</v>
      </c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53"/>
      <c r="BT166" s="53"/>
      <c r="BU166" s="95">
        <v>0</v>
      </c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  <c r="DB166" s="96"/>
      <c r="DC166" s="96"/>
      <c r="DD166" s="96"/>
      <c r="DE166" s="96"/>
      <c r="DF166" s="96"/>
      <c r="DG166" s="96"/>
      <c r="DH166" s="96"/>
      <c r="DI166" s="96"/>
      <c r="DJ166" s="96"/>
      <c r="DK166" s="96"/>
      <c r="DL166" s="96"/>
      <c r="DM166" s="96"/>
      <c r="DN166" s="96"/>
      <c r="DO166" s="96"/>
      <c r="DP166" s="96"/>
      <c r="DQ166" s="96"/>
      <c r="DR166" s="96"/>
      <c r="DS166" s="96"/>
      <c r="DT166" s="96"/>
      <c r="DU166" s="96"/>
      <c r="DV166" s="96"/>
      <c r="DW166" s="96"/>
      <c r="DX166" s="96"/>
      <c r="DY166" s="96"/>
      <c r="DZ166" s="96"/>
      <c r="EA166" s="96"/>
      <c r="EB166" s="96"/>
      <c r="EC166" s="96"/>
      <c r="ED166" s="96"/>
      <c r="EE166" s="96"/>
      <c r="EF166" s="96"/>
      <c r="EG166" s="96"/>
      <c r="EH166" s="96"/>
      <c r="EI166" s="96"/>
      <c r="EJ166" s="96"/>
      <c r="EK166" s="96">
        <f>BC166-CH166</f>
        <v>10000</v>
      </c>
      <c r="EL166" s="96"/>
      <c r="EM166" s="96"/>
      <c r="EN166" s="96"/>
      <c r="EO166" s="96"/>
      <c r="EP166" s="96"/>
      <c r="EQ166" s="96"/>
      <c r="ER166" s="96"/>
      <c r="ES166" s="96"/>
      <c r="ET166" s="96"/>
      <c r="EU166" s="96"/>
      <c r="EV166" s="96"/>
      <c r="EW166" s="96"/>
      <c r="EX166" s="96">
        <f>BU166-CH166</f>
        <v>0</v>
      </c>
      <c r="EY166" s="139"/>
      <c r="EZ166" s="139"/>
      <c r="FA166" s="139"/>
      <c r="FB166" s="139"/>
      <c r="FC166" s="139"/>
      <c r="FD166" s="139"/>
      <c r="FE166" s="139"/>
      <c r="FF166" s="139"/>
      <c r="FG166" s="139"/>
      <c r="FH166" s="38"/>
      <c r="FI166" s="13"/>
      <c r="FJ166" s="13"/>
    </row>
    <row r="167" spans="1:166" s="4" customFormat="1" ht="37.5" customHeight="1">
      <c r="A167" s="288" t="s">
        <v>248</v>
      </c>
      <c r="B167" s="288"/>
      <c r="C167" s="288"/>
      <c r="D167" s="288"/>
      <c r="E167" s="288"/>
      <c r="F167" s="288"/>
      <c r="G167" s="288"/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288"/>
      <c r="AA167" s="288"/>
      <c r="AB167" s="288"/>
      <c r="AC167" s="288"/>
      <c r="AD167" s="288"/>
      <c r="AE167" s="288"/>
      <c r="AF167" s="288"/>
      <c r="AG167" s="288"/>
      <c r="AH167" s="288"/>
      <c r="AI167" s="288"/>
      <c r="AJ167" s="288"/>
      <c r="AK167" s="104"/>
      <c r="AL167" s="104"/>
      <c r="AM167" s="104"/>
      <c r="AN167" s="104"/>
      <c r="AO167" s="104"/>
      <c r="AP167" s="104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18"/>
      <c r="CA167" s="218"/>
      <c r="CB167" s="218"/>
      <c r="CC167" s="218"/>
      <c r="CD167" s="218"/>
      <c r="CE167" s="218"/>
      <c r="CF167" s="218"/>
      <c r="CG167" s="218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96"/>
      <c r="EY167" s="96"/>
      <c r="EZ167" s="96"/>
      <c r="FA167" s="96"/>
      <c r="FB167" s="96"/>
      <c r="FC167" s="96"/>
      <c r="FD167" s="96"/>
      <c r="FE167" s="96"/>
      <c r="FF167" s="96"/>
      <c r="FG167" s="96"/>
      <c r="FH167" s="38"/>
      <c r="FI167" s="13"/>
      <c r="FJ167" s="13"/>
    </row>
    <row r="168" spans="1:166" s="4" customFormat="1" ht="19.5" customHeight="1">
      <c r="A168" s="162" t="s">
        <v>249</v>
      </c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04"/>
      <c r="AL168" s="104"/>
      <c r="AM168" s="104"/>
      <c r="AN168" s="104"/>
      <c r="AO168" s="104"/>
      <c r="AP168" s="104"/>
      <c r="AQ168" s="163"/>
      <c r="AR168" s="163"/>
      <c r="AS168" s="163"/>
      <c r="AT168" s="163"/>
      <c r="AU168" s="163"/>
      <c r="AV168" s="163"/>
      <c r="AW168" s="163"/>
      <c r="AX168" s="163"/>
      <c r="AY168" s="163"/>
      <c r="AZ168" s="163"/>
      <c r="BA168" s="163"/>
      <c r="BB168" s="163"/>
      <c r="BC168" s="90">
        <f>BC169</f>
        <v>70000</v>
      </c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>
        <f>BU169</f>
        <v>0</v>
      </c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7">
        <f>CH169</f>
        <v>0</v>
      </c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97">
        <f>DX169</f>
        <v>0</v>
      </c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>
        <f>BC168-CH168</f>
        <v>70000</v>
      </c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>
        <v>0</v>
      </c>
      <c r="EY168" s="97"/>
      <c r="EZ168" s="97"/>
      <c r="FA168" s="97"/>
      <c r="FB168" s="97"/>
      <c r="FC168" s="97"/>
      <c r="FD168" s="97"/>
      <c r="FE168" s="97"/>
      <c r="FF168" s="97"/>
      <c r="FG168" s="97"/>
      <c r="FH168" s="38"/>
      <c r="FI168" s="13"/>
      <c r="FJ168" s="13"/>
    </row>
    <row r="169" spans="1:166" s="4" customFormat="1" ht="19.5" customHeight="1">
      <c r="A169" s="92" t="s">
        <v>211</v>
      </c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104" t="s">
        <v>60</v>
      </c>
      <c r="AL169" s="104"/>
      <c r="AM169" s="104"/>
      <c r="AN169" s="104"/>
      <c r="AO169" s="104"/>
      <c r="AP169" s="104"/>
      <c r="AQ169" s="163"/>
      <c r="AR169" s="163"/>
      <c r="AS169" s="163"/>
      <c r="AT169" s="163"/>
      <c r="AU169" s="163"/>
      <c r="AV169" s="163"/>
      <c r="AW169" s="163"/>
      <c r="AX169" s="163"/>
      <c r="AY169" s="163"/>
      <c r="AZ169" s="163"/>
      <c r="BA169" s="163"/>
      <c r="BB169" s="163"/>
      <c r="BC169" s="95">
        <v>70000</v>
      </c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>
        <v>0</v>
      </c>
      <c r="BV169" s="95"/>
      <c r="BW169" s="95"/>
      <c r="BX169" s="95"/>
      <c r="BY169" s="95"/>
      <c r="BZ169" s="95"/>
      <c r="CA169" s="95"/>
      <c r="CB169" s="95"/>
      <c r="CC169" s="95"/>
      <c r="CD169" s="95"/>
      <c r="CE169" s="95"/>
      <c r="CF169" s="95"/>
      <c r="CG169" s="95"/>
      <c r="CH169" s="96"/>
      <c r="CI169" s="96"/>
      <c r="CJ169" s="96"/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96"/>
      <c r="DY169" s="96"/>
      <c r="DZ169" s="96"/>
      <c r="EA169" s="96"/>
      <c r="EB169" s="96"/>
      <c r="EC169" s="96"/>
      <c r="ED169" s="96"/>
      <c r="EE169" s="96"/>
      <c r="EF169" s="96"/>
      <c r="EG169" s="96"/>
      <c r="EH169" s="96"/>
      <c r="EI169" s="96"/>
      <c r="EJ169" s="96"/>
      <c r="EK169" s="97">
        <f>BC169-CH169</f>
        <v>70000</v>
      </c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6">
        <v>0</v>
      </c>
      <c r="EY169" s="96"/>
      <c r="EZ169" s="96"/>
      <c r="FA169" s="96"/>
      <c r="FB169" s="96"/>
      <c r="FC169" s="96"/>
      <c r="FD169" s="96"/>
      <c r="FE169" s="96"/>
      <c r="FF169" s="96"/>
      <c r="FG169" s="96"/>
      <c r="FH169" s="38"/>
      <c r="FI169" s="13"/>
      <c r="FJ169" s="13"/>
    </row>
    <row r="170" spans="1:166" s="4" customFormat="1" ht="19.5" customHeight="1">
      <c r="A170" s="162" t="s">
        <v>316</v>
      </c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04"/>
      <c r="AL170" s="104"/>
      <c r="AM170" s="104"/>
      <c r="AN170" s="104"/>
      <c r="AO170" s="104"/>
      <c r="AP170" s="104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90">
        <f>BC171</f>
        <v>5000</v>
      </c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>
        <f>BU171</f>
        <v>0</v>
      </c>
      <c r="BV170" s="90"/>
      <c r="BW170" s="90"/>
      <c r="BX170" s="90"/>
      <c r="BY170" s="90"/>
      <c r="BZ170" s="90"/>
      <c r="CA170" s="90"/>
      <c r="CB170" s="90"/>
      <c r="CC170" s="90"/>
      <c r="CD170" s="90"/>
      <c r="CE170" s="90"/>
      <c r="CF170" s="90"/>
      <c r="CG170" s="90"/>
      <c r="CH170" s="97">
        <f>CH171</f>
        <v>0</v>
      </c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70"/>
      <c r="DK170" s="70"/>
      <c r="DL170" s="70"/>
      <c r="DM170" s="70"/>
      <c r="DN170" s="70"/>
      <c r="DO170" s="70"/>
      <c r="DP170" s="70"/>
      <c r="DQ170" s="70"/>
      <c r="DR170" s="70"/>
      <c r="DS170" s="70"/>
      <c r="DT170" s="70"/>
      <c r="DU170" s="70"/>
      <c r="DV170" s="70"/>
      <c r="DW170" s="70"/>
      <c r="DX170" s="97">
        <f>DX171</f>
        <v>0</v>
      </c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>
        <f>BC170-CH170</f>
        <v>5000</v>
      </c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>
        <v>0</v>
      </c>
      <c r="EY170" s="97"/>
      <c r="EZ170" s="97"/>
      <c r="FA170" s="97"/>
      <c r="FB170" s="97"/>
      <c r="FC170" s="97"/>
      <c r="FD170" s="97"/>
      <c r="FE170" s="97"/>
      <c r="FF170" s="97"/>
      <c r="FG170" s="97"/>
      <c r="FH170" s="38"/>
      <c r="FI170" s="13"/>
      <c r="FJ170" s="13"/>
    </row>
    <row r="171" spans="1:166" s="4" customFormat="1" ht="20.25" customHeight="1">
      <c r="A171" s="92" t="s">
        <v>59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104" t="s">
        <v>67</v>
      </c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95">
        <v>5000</v>
      </c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53"/>
      <c r="BT171" s="53"/>
      <c r="BU171" s="95">
        <v>0</v>
      </c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96"/>
      <c r="DA171" s="96"/>
      <c r="DB171" s="96"/>
      <c r="DC171" s="96"/>
      <c r="DD171" s="96"/>
      <c r="DE171" s="96"/>
      <c r="DF171" s="96"/>
      <c r="DG171" s="96"/>
      <c r="DH171" s="96"/>
      <c r="DI171" s="96"/>
      <c r="DJ171" s="96"/>
      <c r="DK171" s="96"/>
      <c r="DL171" s="96"/>
      <c r="DM171" s="96"/>
      <c r="DN171" s="96"/>
      <c r="DO171" s="96"/>
      <c r="DP171" s="96"/>
      <c r="DQ171" s="96"/>
      <c r="DR171" s="96"/>
      <c r="DS171" s="96"/>
      <c r="DT171" s="96"/>
      <c r="DU171" s="96"/>
      <c r="DV171" s="96"/>
      <c r="DW171" s="96"/>
      <c r="DX171" s="96">
        <f>CH171</f>
        <v>0</v>
      </c>
      <c r="DY171" s="96"/>
      <c r="DZ171" s="96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>
        <f>BC171-CH171</f>
        <v>5000</v>
      </c>
      <c r="EL171" s="96"/>
      <c r="EM171" s="96"/>
      <c r="EN171" s="96"/>
      <c r="EO171" s="96"/>
      <c r="EP171" s="96"/>
      <c r="EQ171" s="96"/>
      <c r="ER171" s="96"/>
      <c r="ES171" s="96"/>
      <c r="ET171" s="96"/>
      <c r="EU171" s="96"/>
      <c r="EV171" s="96"/>
      <c r="EW171" s="96"/>
      <c r="EX171" s="96">
        <f>BU171-CH171</f>
        <v>0</v>
      </c>
      <c r="EY171" s="139"/>
      <c r="EZ171" s="139"/>
      <c r="FA171" s="139"/>
      <c r="FB171" s="139"/>
      <c r="FC171" s="139"/>
      <c r="FD171" s="139"/>
      <c r="FE171" s="139"/>
      <c r="FF171" s="139"/>
      <c r="FG171" s="139"/>
      <c r="FH171" s="38"/>
      <c r="FI171" s="13"/>
      <c r="FJ171" s="13"/>
    </row>
    <row r="172" spans="1:166" s="4" customFormat="1" ht="18.75" customHeight="1">
      <c r="A172" s="288" t="s">
        <v>250</v>
      </c>
      <c r="B172" s="288"/>
      <c r="C172" s="288"/>
      <c r="D172" s="288"/>
      <c r="E172" s="288"/>
      <c r="F172" s="288"/>
      <c r="G172" s="288"/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288"/>
      <c r="AA172" s="288"/>
      <c r="AB172" s="288"/>
      <c r="AC172" s="288"/>
      <c r="AD172" s="288"/>
      <c r="AE172" s="288"/>
      <c r="AF172" s="288"/>
      <c r="AG172" s="288"/>
      <c r="AH172" s="288"/>
      <c r="AI172" s="288"/>
      <c r="AJ172" s="288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53"/>
      <c r="BT172" s="53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6"/>
      <c r="CI172" s="96"/>
      <c r="CJ172" s="96"/>
      <c r="CK172" s="96"/>
      <c r="CL172" s="96"/>
      <c r="CM172" s="96"/>
      <c r="CN172" s="96"/>
      <c r="CO172" s="96"/>
      <c r="CP172" s="96"/>
      <c r="CQ172" s="96"/>
      <c r="CR172" s="96"/>
      <c r="CS172" s="96"/>
      <c r="CT172" s="96"/>
      <c r="CU172" s="96"/>
      <c r="CV172" s="96"/>
      <c r="CW172" s="96"/>
      <c r="CX172" s="96"/>
      <c r="CY172" s="96"/>
      <c r="CZ172" s="96"/>
      <c r="DA172" s="96"/>
      <c r="DB172" s="96"/>
      <c r="DC172" s="96"/>
      <c r="DD172" s="96"/>
      <c r="DE172" s="96"/>
      <c r="DF172" s="96"/>
      <c r="DG172" s="96"/>
      <c r="DH172" s="96"/>
      <c r="DI172" s="96"/>
      <c r="DJ172" s="96"/>
      <c r="DK172" s="96"/>
      <c r="DL172" s="96"/>
      <c r="DM172" s="96"/>
      <c r="DN172" s="96"/>
      <c r="DO172" s="96"/>
      <c r="DP172" s="96"/>
      <c r="DQ172" s="96"/>
      <c r="DR172" s="96"/>
      <c r="DS172" s="96"/>
      <c r="DT172" s="96"/>
      <c r="DU172" s="96"/>
      <c r="DV172" s="96"/>
      <c r="DW172" s="96"/>
      <c r="DX172" s="96"/>
      <c r="DY172" s="96"/>
      <c r="DZ172" s="96"/>
      <c r="EA172" s="96"/>
      <c r="EB172" s="96"/>
      <c r="EC172" s="96"/>
      <c r="ED172" s="96"/>
      <c r="EE172" s="96"/>
      <c r="EF172" s="96"/>
      <c r="EG172" s="96"/>
      <c r="EH172" s="96"/>
      <c r="EI172" s="96"/>
      <c r="EJ172" s="96"/>
      <c r="EK172" s="96"/>
      <c r="EL172" s="96"/>
      <c r="EM172" s="96"/>
      <c r="EN172" s="96"/>
      <c r="EO172" s="96"/>
      <c r="EP172" s="96"/>
      <c r="EQ172" s="96"/>
      <c r="ER172" s="96"/>
      <c r="ES172" s="96"/>
      <c r="ET172" s="96"/>
      <c r="EU172" s="96"/>
      <c r="EV172" s="96"/>
      <c r="EW172" s="96"/>
      <c r="EX172" s="96"/>
      <c r="EY172" s="139"/>
      <c r="EZ172" s="139"/>
      <c r="FA172" s="139"/>
      <c r="FB172" s="139"/>
      <c r="FC172" s="139"/>
      <c r="FD172" s="139"/>
      <c r="FE172" s="139"/>
      <c r="FF172" s="139"/>
      <c r="FG172" s="139"/>
      <c r="FH172" s="38"/>
      <c r="FI172" s="13"/>
      <c r="FJ172" s="13"/>
    </row>
    <row r="173" spans="1:166" s="4" customFormat="1" ht="18.75" customHeight="1">
      <c r="A173" s="162" t="s">
        <v>265</v>
      </c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90">
        <f>BC174</f>
        <v>123000</v>
      </c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54"/>
      <c r="BT173" s="54"/>
      <c r="BU173" s="90">
        <f>BU174</f>
        <v>0</v>
      </c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90"/>
      <c r="CG173" s="90"/>
      <c r="CH173" s="97">
        <f>CH174</f>
        <v>0</v>
      </c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>
        <f>CH173</f>
        <v>0</v>
      </c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>
        <f>BC173-CH173</f>
        <v>123000</v>
      </c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>
        <f>BU173-CH173</f>
        <v>0</v>
      </c>
      <c r="EY173" s="159"/>
      <c r="EZ173" s="159"/>
      <c r="FA173" s="159"/>
      <c r="FB173" s="159"/>
      <c r="FC173" s="159"/>
      <c r="FD173" s="159"/>
      <c r="FE173" s="159"/>
      <c r="FF173" s="159"/>
      <c r="FG173" s="159"/>
      <c r="FH173" s="38"/>
      <c r="FI173" s="13"/>
      <c r="FJ173" s="13"/>
    </row>
    <row r="174" spans="1:166" s="4" customFormat="1" ht="19.5" customHeight="1">
      <c r="A174" s="92" t="s">
        <v>59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104" t="s">
        <v>67</v>
      </c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81">
        <v>123000</v>
      </c>
      <c r="BD174" s="181"/>
      <c r="BE174" s="181"/>
      <c r="BF174" s="181"/>
      <c r="BG174" s="181"/>
      <c r="BH174" s="181"/>
      <c r="BI174" s="181"/>
      <c r="BJ174" s="181"/>
      <c r="BK174" s="181"/>
      <c r="BL174" s="181"/>
      <c r="BM174" s="181"/>
      <c r="BN174" s="181"/>
      <c r="BO174" s="181"/>
      <c r="BP174" s="181"/>
      <c r="BQ174" s="181"/>
      <c r="BR174" s="181"/>
      <c r="BS174" s="47"/>
      <c r="BT174" s="47"/>
      <c r="BU174" s="181">
        <v>0</v>
      </c>
      <c r="BV174" s="181"/>
      <c r="BW174" s="181"/>
      <c r="BX174" s="181"/>
      <c r="BY174" s="181"/>
      <c r="BZ174" s="181"/>
      <c r="CA174" s="181"/>
      <c r="CB174" s="181"/>
      <c r="CC174" s="181"/>
      <c r="CD174" s="181"/>
      <c r="CE174" s="181"/>
      <c r="CF174" s="181"/>
      <c r="CG174" s="181"/>
      <c r="CH174" s="96"/>
      <c r="CI174" s="96"/>
      <c r="CJ174" s="96"/>
      <c r="CK174" s="96"/>
      <c r="CL174" s="96"/>
      <c r="CM174" s="96"/>
      <c r="CN174" s="96"/>
      <c r="CO174" s="96"/>
      <c r="CP174" s="96"/>
      <c r="CQ174" s="96"/>
      <c r="CR174" s="96"/>
      <c r="CS174" s="96"/>
      <c r="CT174" s="96"/>
      <c r="CU174" s="96"/>
      <c r="CV174" s="96"/>
      <c r="CW174" s="96"/>
      <c r="CX174" s="96"/>
      <c r="CY174" s="96"/>
      <c r="CZ174" s="96"/>
      <c r="DA174" s="96"/>
      <c r="DB174" s="96"/>
      <c r="DC174" s="96"/>
      <c r="DD174" s="96"/>
      <c r="DE174" s="96"/>
      <c r="DF174" s="96"/>
      <c r="DG174" s="96"/>
      <c r="DH174" s="96"/>
      <c r="DI174" s="96"/>
      <c r="DJ174" s="96"/>
      <c r="DK174" s="96"/>
      <c r="DL174" s="96"/>
      <c r="DM174" s="96"/>
      <c r="DN174" s="96"/>
      <c r="DO174" s="96"/>
      <c r="DP174" s="96"/>
      <c r="DQ174" s="96"/>
      <c r="DR174" s="96"/>
      <c r="DS174" s="96"/>
      <c r="DT174" s="96"/>
      <c r="DU174" s="96"/>
      <c r="DV174" s="96"/>
      <c r="DW174" s="96"/>
      <c r="DX174" s="96">
        <f>CH174</f>
        <v>0</v>
      </c>
      <c r="DY174" s="96"/>
      <c r="DZ174" s="96"/>
      <c r="EA174" s="96"/>
      <c r="EB174" s="96"/>
      <c r="EC174" s="96"/>
      <c r="ED174" s="96"/>
      <c r="EE174" s="96"/>
      <c r="EF174" s="96"/>
      <c r="EG174" s="96"/>
      <c r="EH174" s="96"/>
      <c r="EI174" s="96"/>
      <c r="EJ174" s="96"/>
      <c r="EK174" s="96">
        <f>BC174-CH174</f>
        <v>123000</v>
      </c>
      <c r="EL174" s="96"/>
      <c r="EM174" s="96"/>
      <c r="EN174" s="96"/>
      <c r="EO174" s="96"/>
      <c r="EP174" s="96"/>
      <c r="EQ174" s="96"/>
      <c r="ER174" s="96"/>
      <c r="ES174" s="96"/>
      <c r="ET174" s="96"/>
      <c r="EU174" s="96"/>
      <c r="EV174" s="96"/>
      <c r="EW174" s="96"/>
      <c r="EX174" s="96">
        <f>BU174-CH174</f>
        <v>0</v>
      </c>
      <c r="EY174" s="139"/>
      <c r="EZ174" s="139"/>
      <c r="FA174" s="139"/>
      <c r="FB174" s="139"/>
      <c r="FC174" s="139"/>
      <c r="FD174" s="139"/>
      <c r="FE174" s="139"/>
      <c r="FF174" s="139"/>
      <c r="FG174" s="139"/>
      <c r="FH174" s="38"/>
      <c r="FI174" s="13"/>
      <c r="FJ174" s="13"/>
    </row>
    <row r="175" spans="1:166" s="4" customFormat="1" ht="18.75">
      <c r="A175" s="122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3"/>
      <c r="BT175" s="123"/>
      <c r="BU175" s="123"/>
      <c r="BV175" s="123"/>
      <c r="BW175" s="123"/>
      <c r="BX175" s="123"/>
      <c r="BY175" s="123"/>
      <c r="BZ175" s="123"/>
      <c r="CA175" s="123"/>
      <c r="CB175" s="123"/>
      <c r="CC175" s="123"/>
      <c r="CD175" s="123"/>
      <c r="CE175" s="123"/>
      <c r="CF175" s="123"/>
      <c r="CG175" s="123"/>
      <c r="CH175" s="123"/>
      <c r="CI175" s="123"/>
      <c r="CJ175" s="123"/>
      <c r="CK175" s="123"/>
      <c r="CL175" s="123"/>
      <c r="CM175" s="123"/>
      <c r="CN175" s="123"/>
      <c r="CO175" s="123"/>
      <c r="CP175" s="123"/>
      <c r="CQ175" s="123"/>
      <c r="CR175" s="123"/>
      <c r="CS175" s="123"/>
      <c r="CT175" s="123"/>
      <c r="CU175" s="123"/>
      <c r="CV175" s="123"/>
      <c r="CW175" s="123"/>
      <c r="CX175" s="123"/>
      <c r="CY175" s="123"/>
      <c r="CZ175" s="123"/>
      <c r="DA175" s="123"/>
      <c r="DB175" s="123"/>
      <c r="DC175" s="123"/>
      <c r="DD175" s="123"/>
      <c r="DE175" s="123"/>
      <c r="DF175" s="123"/>
      <c r="DG175" s="123"/>
      <c r="DH175" s="123"/>
      <c r="DI175" s="123"/>
      <c r="DJ175" s="123"/>
      <c r="DK175" s="123"/>
      <c r="DL175" s="123"/>
      <c r="DM175" s="123"/>
      <c r="DN175" s="123"/>
      <c r="DO175" s="123"/>
      <c r="DP175" s="123"/>
      <c r="DQ175" s="123"/>
      <c r="DR175" s="123"/>
      <c r="DS175" s="123"/>
      <c r="DT175" s="123"/>
      <c r="DU175" s="123"/>
      <c r="DV175" s="123"/>
      <c r="DW175" s="123"/>
      <c r="DX175" s="123"/>
      <c r="DY175" s="123"/>
      <c r="DZ175" s="123"/>
      <c r="EA175" s="123"/>
      <c r="EB175" s="123"/>
      <c r="EC175" s="123"/>
      <c r="ED175" s="123"/>
      <c r="EE175" s="123"/>
      <c r="EF175" s="123"/>
      <c r="EG175" s="123"/>
      <c r="EH175" s="123"/>
      <c r="EI175" s="123"/>
      <c r="EJ175" s="123"/>
      <c r="EK175" s="123"/>
      <c r="EL175" s="123"/>
      <c r="EM175" s="123"/>
      <c r="EN175" s="123"/>
      <c r="EO175" s="123"/>
      <c r="EP175" s="123"/>
      <c r="EQ175" s="123"/>
      <c r="ER175" s="123"/>
      <c r="ES175" s="123"/>
      <c r="ET175" s="123"/>
      <c r="EU175" s="123"/>
      <c r="EV175" s="123"/>
      <c r="EW175" s="123"/>
      <c r="EX175" s="123"/>
      <c r="EY175" s="123"/>
      <c r="EZ175" s="123"/>
      <c r="FA175" s="123"/>
      <c r="FB175" s="123"/>
      <c r="FC175" s="123"/>
      <c r="FD175" s="123"/>
      <c r="FE175" s="123"/>
      <c r="FF175" s="123"/>
      <c r="FG175" s="124"/>
      <c r="FH175" s="12"/>
      <c r="FI175" s="12"/>
      <c r="FJ175" s="16" t="s">
        <v>39</v>
      </c>
    </row>
    <row r="176" spans="1:166" s="4" customFormat="1" ht="18.75">
      <c r="A176" s="122" t="s">
        <v>81</v>
      </c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3"/>
      <c r="BQ176" s="123"/>
      <c r="BR176" s="123"/>
      <c r="BS176" s="123"/>
      <c r="BT176" s="123"/>
      <c r="BU176" s="123"/>
      <c r="BV176" s="123"/>
      <c r="BW176" s="123"/>
      <c r="BX176" s="123"/>
      <c r="BY176" s="123"/>
      <c r="BZ176" s="123"/>
      <c r="CA176" s="123"/>
      <c r="CB176" s="123"/>
      <c r="CC176" s="123"/>
      <c r="CD176" s="123"/>
      <c r="CE176" s="123"/>
      <c r="CF176" s="123"/>
      <c r="CG176" s="123"/>
      <c r="CH176" s="123"/>
      <c r="CI176" s="123"/>
      <c r="CJ176" s="123"/>
      <c r="CK176" s="123"/>
      <c r="CL176" s="123"/>
      <c r="CM176" s="123"/>
      <c r="CN176" s="123"/>
      <c r="CO176" s="123"/>
      <c r="CP176" s="123"/>
      <c r="CQ176" s="123"/>
      <c r="CR176" s="123"/>
      <c r="CS176" s="123"/>
      <c r="CT176" s="123"/>
      <c r="CU176" s="123"/>
      <c r="CV176" s="123"/>
      <c r="CW176" s="123"/>
      <c r="CX176" s="123"/>
      <c r="CY176" s="123"/>
      <c r="CZ176" s="123"/>
      <c r="DA176" s="123"/>
      <c r="DB176" s="123"/>
      <c r="DC176" s="123"/>
      <c r="DD176" s="123"/>
      <c r="DE176" s="123"/>
      <c r="DF176" s="123"/>
      <c r="DG176" s="123"/>
      <c r="DH176" s="123"/>
      <c r="DI176" s="123"/>
      <c r="DJ176" s="123"/>
      <c r="DK176" s="123"/>
      <c r="DL176" s="123"/>
      <c r="DM176" s="123"/>
      <c r="DN176" s="123"/>
      <c r="DO176" s="123"/>
      <c r="DP176" s="123"/>
      <c r="DQ176" s="123"/>
      <c r="DR176" s="123"/>
      <c r="DS176" s="123"/>
      <c r="DT176" s="123"/>
      <c r="DU176" s="123"/>
      <c r="DV176" s="123"/>
      <c r="DW176" s="123"/>
      <c r="DX176" s="123"/>
      <c r="DY176" s="123"/>
      <c r="DZ176" s="123"/>
      <c r="EA176" s="123"/>
      <c r="EB176" s="123"/>
      <c r="EC176" s="123"/>
      <c r="ED176" s="123"/>
      <c r="EE176" s="123"/>
      <c r="EF176" s="123"/>
      <c r="EG176" s="123"/>
      <c r="EH176" s="123"/>
      <c r="EI176" s="123"/>
      <c r="EJ176" s="123"/>
      <c r="EK176" s="123"/>
      <c r="EL176" s="123"/>
      <c r="EM176" s="123"/>
      <c r="EN176" s="123"/>
      <c r="EO176" s="123"/>
      <c r="EP176" s="123"/>
      <c r="EQ176" s="123"/>
      <c r="ER176" s="123"/>
      <c r="ES176" s="123"/>
      <c r="ET176" s="123"/>
      <c r="EU176" s="123"/>
      <c r="EV176" s="123"/>
      <c r="EW176" s="123"/>
      <c r="EX176" s="123"/>
      <c r="EY176" s="123"/>
      <c r="EZ176" s="123"/>
      <c r="FA176" s="123"/>
      <c r="FB176" s="123"/>
      <c r="FC176" s="123"/>
      <c r="FD176" s="123"/>
      <c r="FE176" s="123"/>
      <c r="FF176" s="123"/>
      <c r="FG176" s="123"/>
      <c r="FH176" s="123"/>
      <c r="FI176" s="123"/>
      <c r="FJ176" s="124"/>
    </row>
    <row r="177" spans="1:166" s="4" customFormat="1" ht="17.25" customHeight="1">
      <c r="A177" s="58" t="s">
        <v>8</v>
      </c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 t="s">
        <v>23</v>
      </c>
      <c r="AL177" s="58"/>
      <c r="AM177" s="58"/>
      <c r="AN177" s="58"/>
      <c r="AO177" s="58"/>
      <c r="AP177" s="58"/>
      <c r="AQ177" s="58" t="s">
        <v>35</v>
      </c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 t="s">
        <v>36</v>
      </c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 t="s">
        <v>37</v>
      </c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 t="s">
        <v>24</v>
      </c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130" t="s">
        <v>29</v>
      </c>
      <c r="EL177" s="131"/>
      <c r="EM177" s="131"/>
      <c r="EN177" s="131"/>
      <c r="EO177" s="131"/>
      <c r="EP177" s="131"/>
      <c r="EQ177" s="131"/>
      <c r="ER177" s="131"/>
      <c r="ES177" s="131"/>
      <c r="ET177" s="131"/>
      <c r="EU177" s="131"/>
      <c r="EV177" s="131"/>
      <c r="EW177" s="131"/>
      <c r="EX177" s="131"/>
      <c r="EY177" s="131"/>
      <c r="EZ177" s="131"/>
      <c r="FA177" s="131"/>
      <c r="FB177" s="131"/>
      <c r="FC177" s="131"/>
      <c r="FD177" s="131"/>
      <c r="FE177" s="131"/>
      <c r="FF177" s="131"/>
      <c r="FG177" s="131"/>
      <c r="FH177" s="131"/>
      <c r="FI177" s="131"/>
      <c r="FJ177" s="132"/>
    </row>
    <row r="178" spans="1:166" s="4" customFormat="1" ht="78.7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 t="s">
        <v>45</v>
      </c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 t="s">
        <v>25</v>
      </c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 t="s">
        <v>26</v>
      </c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 t="s">
        <v>27</v>
      </c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 t="s">
        <v>38</v>
      </c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130" t="s">
        <v>46</v>
      </c>
      <c r="EY178" s="131"/>
      <c r="EZ178" s="131"/>
      <c r="FA178" s="131"/>
      <c r="FB178" s="131"/>
      <c r="FC178" s="131"/>
      <c r="FD178" s="131"/>
      <c r="FE178" s="131"/>
      <c r="FF178" s="131"/>
      <c r="FG178" s="131"/>
      <c r="FH178" s="131"/>
      <c r="FI178" s="131"/>
      <c r="FJ178" s="132"/>
    </row>
    <row r="179" spans="1:166" s="4" customFormat="1" ht="18.75">
      <c r="A179" s="59">
        <v>1</v>
      </c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>
        <v>2</v>
      </c>
      <c r="AL179" s="59"/>
      <c r="AM179" s="59"/>
      <c r="AN179" s="59"/>
      <c r="AO179" s="59"/>
      <c r="AP179" s="59"/>
      <c r="AQ179" s="59">
        <v>3</v>
      </c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>
        <v>4</v>
      </c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>
        <v>5</v>
      </c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>
        <v>6</v>
      </c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>
        <v>7</v>
      </c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>
        <v>8</v>
      </c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>
        <v>9</v>
      </c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>
        <v>10</v>
      </c>
      <c r="EL179" s="59"/>
      <c r="EM179" s="59"/>
      <c r="EN179" s="59"/>
      <c r="EO179" s="59"/>
      <c r="EP179" s="59"/>
      <c r="EQ179" s="59"/>
      <c r="ER179" s="59"/>
      <c r="ES179" s="59"/>
      <c r="ET179" s="59"/>
      <c r="EU179" s="59"/>
      <c r="EV179" s="59"/>
      <c r="EW179" s="59"/>
      <c r="EX179" s="117">
        <v>11</v>
      </c>
      <c r="EY179" s="118"/>
      <c r="EZ179" s="118"/>
      <c r="FA179" s="118"/>
      <c r="FB179" s="118"/>
      <c r="FC179" s="118"/>
      <c r="FD179" s="118"/>
      <c r="FE179" s="118"/>
      <c r="FF179" s="118"/>
      <c r="FG179" s="118"/>
      <c r="FH179" s="118"/>
      <c r="FI179" s="118"/>
      <c r="FJ179" s="119"/>
    </row>
    <row r="180" spans="1:166" s="11" customFormat="1" ht="22.5" customHeight="1">
      <c r="A180" s="120" t="s">
        <v>32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69" t="s">
        <v>33</v>
      </c>
      <c r="AL180" s="169"/>
      <c r="AM180" s="169"/>
      <c r="AN180" s="169"/>
      <c r="AO180" s="169"/>
      <c r="AP180" s="169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90">
        <f>BC183+BC191</f>
        <v>164700</v>
      </c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>
        <f>BU183+BU191</f>
        <v>0</v>
      </c>
      <c r="BV180" s="90"/>
      <c r="BW180" s="90"/>
      <c r="BX180" s="90"/>
      <c r="BY180" s="90"/>
      <c r="BZ180" s="90"/>
      <c r="CA180" s="90"/>
      <c r="CB180" s="90"/>
      <c r="CC180" s="90"/>
      <c r="CD180" s="90"/>
      <c r="CE180" s="90"/>
      <c r="CF180" s="90"/>
      <c r="CG180" s="90"/>
      <c r="CH180" s="97">
        <f>CH183+CH191</f>
        <v>0</v>
      </c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>
        <f>CH180</f>
        <v>0</v>
      </c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>
        <f>EK183+EK191</f>
        <v>164700</v>
      </c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60">
        <f>EX183+EX191</f>
        <v>0</v>
      </c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2"/>
    </row>
    <row r="181" spans="1:166" s="4" customFormat="1" ht="15" customHeight="1">
      <c r="A181" s="165" t="s">
        <v>22</v>
      </c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6" t="s">
        <v>34</v>
      </c>
      <c r="AL181" s="166"/>
      <c r="AM181" s="166"/>
      <c r="AN181" s="166"/>
      <c r="AO181" s="166"/>
      <c r="AP181" s="166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6"/>
      <c r="CI181" s="96"/>
      <c r="CJ181" s="96"/>
      <c r="CK181" s="96"/>
      <c r="CL181" s="96"/>
      <c r="CM181" s="96"/>
      <c r="CN181" s="96"/>
      <c r="CO181" s="96"/>
      <c r="CP181" s="96"/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  <c r="DA181" s="96"/>
      <c r="DB181" s="96"/>
      <c r="DC181" s="96"/>
      <c r="DD181" s="96"/>
      <c r="DE181" s="96"/>
      <c r="DF181" s="96"/>
      <c r="DG181" s="96"/>
      <c r="DH181" s="96"/>
      <c r="DI181" s="96"/>
      <c r="DJ181" s="96"/>
      <c r="DK181" s="96"/>
      <c r="DL181" s="96"/>
      <c r="DM181" s="96"/>
      <c r="DN181" s="96"/>
      <c r="DO181" s="96"/>
      <c r="DP181" s="96"/>
      <c r="DQ181" s="96"/>
      <c r="DR181" s="96"/>
      <c r="DS181" s="96"/>
      <c r="DT181" s="96"/>
      <c r="DU181" s="96"/>
      <c r="DV181" s="96"/>
      <c r="DW181" s="96"/>
      <c r="DX181" s="96"/>
      <c r="DY181" s="96"/>
      <c r="DZ181" s="96"/>
      <c r="EA181" s="96"/>
      <c r="EB181" s="96"/>
      <c r="EC181" s="96"/>
      <c r="ED181" s="96"/>
      <c r="EE181" s="96"/>
      <c r="EF181" s="96"/>
      <c r="EG181" s="96"/>
      <c r="EH181" s="96"/>
      <c r="EI181" s="96"/>
      <c r="EJ181" s="96"/>
      <c r="EK181" s="96"/>
      <c r="EL181" s="96"/>
      <c r="EM181" s="96"/>
      <c r="EN181" s="96"/>
      <c r="EO181" s="96"/>
      <c r="EP181" s="96"/>
      <c r="EQ181" s="96"/>
      <c r="ER181" s="96"/>
      <c r="ES181" s="96"/>
      <c r="ET181" s="96"/>
      <c r="EU181" s="96"/>
      <c r="EV181" s="96"/>
      <c r="EW181" s="96"/>
      <c r="EX181" s="105"/>
      <c r="EY181" s="106"/>
      <c r="EZ181" s="106"/>
      <c r="FA181" s="106"/>
      <c r="FB181" s="106"/>
      <c r="FC181" s="106"/>
      <c r="FD181" s="106"/>
      <c r="FE181" s="106"/>
      <c r="FF181" s="106"/>
      <c r="FG181" s="106"/>
      <c r="FH181" s="106"/>
      <c r="FI181" s="106"/>
      <c r="FJ181" s="83"/>
    </row>
    <row r="182" spans="1:166" s="4" customFormat="1" ht="57.75" customHeight="1">
      <c r="A182" s="267" t="s">
        <v>126</v>
      </c>
      <c r="B182" s="267"/>
      <c r="C182" s="267"/>
      <c r="D182" s="267"/>
      <c r="E182" s="267"/>
      <c r="F182" s="267"/>
      <c r="G182" s="267"/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  <c r="X182" s="267"/>
      <c r="Y182" s="267"/>
      <c r="Z182" s="267"/>
      <c r="AA182" s="267"/>
      <c r="AB182" s="267"/>
      <c r="AC182" s="267"/>
      <c r="AD182" s="267"/>
      <c r="AE182" s="267"/>
      <c r="AF182" s="267"/>
      <c r="AG182" s="267"/>
      <c r="AH182" s="267"/>
      <c r="AI182" s="267"/>
      <c r="AJ182" s="267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6"/>
      <c r="CI182" s="96"/>
      <c r="CJ182" s="96"/>
      <c r="CK182" s="96"/>
      <c r="CL182" s="96"/>
      <c r="CM182" s="96"/>
      <c r="CN182" s="96"/>
      <c r="CO182" s="96"/>
      <c r="CP182" s="96"/>
      <c r="CQ182" s="96"/>
      <c r="CR182" s="96"/>
      <c r="CS182" s="96"/>
      <c r="CT182" s="96"/>
      <c r="CU182" s="96"/>
      <c r="CV182" s="96"/>
      <c r="CW182" s="96"/>
      <c r="CX182" s="96"/>
      <c r="CY182" s="96"/>
      <c r="CZ182" s="96"/>
      <c r="DA182" s="96"/>
      <c r="DB182" s="96"/>
      <c r="DC182" s="96"/>
      <c r="DD182" s="96"/>
      <c r="DE182" s="96"/>
      <c r="DF182" s="96"/>
      <c r="DG182" s="96"/>
      <c r="DH182" s="96"/>
      <c r="DI182" s="96"/>
      <c r="DJ182" s="96"/>
      <c r="DK182" s="96"/>
      <c r="DL182" s="96"/>
      <c r="DM182" s="96"/>
      <c r="DN182" s="96"/>
      <c r="DO182" s="96"/>
      <c r="DP182" s="96"/>
      <c r="DQ182" s="96"/>
      <c r="DR182" s="96"/>
      <c r="DS182" s="96"/>
      <c r="DT182" s="96"/>
      <c r="DU182" s="96"/>
      <c r="DV182" s="96"/>
      <c r="DW182" s="96"/>
      <c r="DX182" s="96"/>
      <c r="DY182" s="96"/>
      <c r="DZ182" s="96"/>
      <c r="EA182" s="96"/>
      <c r="EB182" s="96"/>
      <c r="EC182" s="96"/>
      <c r="ED182" s="96"/>
      <c r="EE182" s="96"/>
      <c r="EF182" s="96"/>
      <c r="EG182" s="96"/>
      <c r="EH182" s="96"/>
      <c r="EI182" s="96"/>
      <c r="EJ182" s="96"/>
      <c r="EK182" s="96"/>
      <c r="EL182" s="96"/>
      <c r="EM182" s="96"/>
      <c r="EN182" s="96"/>
      <c r="EO182" s="96"/>
      <c r="EP182" s="96"/>
      <c r="EQ182" s="96"/>
      <c r="ER182" s="96"/>
      <c r="ES182" s="96"/>
      <c r="ET182" s="96"/>
      <c r="EU182" s="96"/>
      <c r="EV182" s="96"/>
      <c r="EW182" s="96"/>
      <c r="EX182" s="105"/>
      <c r="EY182" s="106"/>
      <c r="EZ182" s="106"/>
      <c r="FA182" s="106"/>
      <c r="FB182" s="106"/>
      <c r="FC182" s="106"/>
      <c r="FD182" s="106"/>
      <c r="FE182" s="106"/>
      <c r="FF182" s="106"/>
      <c r="FG182" s="106"/>
      <c r="FH182" s="106"/>
      <c r="FI182" s="106"/>
      <c r="FJ182" s="83"/>
    </row>
    <row r="183" spans="1:166" s="20" customFormat="1" ht="19.5" customHeight="1">
      <c r="A183" s="162" t="s">
        <v>251</v>
      </c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90">
        <f>BC184</f>
        <v>141500</v>
      </c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>
        <f>BU184</f>
        <v>0</v>
      </c>
      <c r="BV183" s="90"/>
      <c r="BW183" s="90"/>
      <c r="BX183" s="90"/>
      <c r="BY183" s="90"/>
      <c r="BZ183" s="90"/>
      <c r="CA183" s="90"/>
      <c r="CB183" s="90"/>
      <c r="CC183" s="90"/>
      <c r="CD183" s="90"/>
      <c r="CE183" s="90"/>
      <c r="CF183" s="90"/>
      <c r="CG183" s="90"/>
      <c r="CH183" s="97">
        <f>CH184</f>
        <v>0</v>
      </c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70"/>
      <c r="DQ183" s="70"/>
      <c r="DR183" s="70"/>
      <c r="DS183" s="70"/>
      <c r="DT183" s="70"/>
      <c r="DU183" s="70"/>
      <c r="DV183" s="70"/>
      <c r="DW183" s="70"/>
      <c r="DX183" s="97">
        <f>CH183</f>
        <v>0</v>
      </c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>
        <f>EK184</f>
        <v>141500</v>
      </c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60">
        <f>EX184</f>
        <v>0</v>
      </c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2"/>
    </row>
    <row r="184" spans="1:166" s="4" customFormat="1" ht="20.25" customHeight="1">
      <c r="A184" s="68" t="s">
        <v>122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164" t="s">
        <v>52</v>
      </c>
      <c r="AL184" s="164"/>
      <c r="AM184" s="164"/>
      <c r="AN184" s="164"/>
      <c r="AO184" s="164"/>
      <c r="AP184" s="16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90">
        <f>BC185+BC186</f>
        <v>141500</v>
      </c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>
        <f>BU185+BU186</f>
        <v>0</v>
      </c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7">
        <f>CH185+CH186</f>
        <v>0</v>
      </c>
      <c r="CI184" s="97"/>
      <c r="CJ184" s="97"/>
      <c r="CK184" s="97"/>
      <c r="CL184" s="97"/>
      <c r="CM184" s="97"/>
      <c r="CN184" s="97"/>
      <c r="CO184" s="97"/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/>
      <c r="DV184" s="97"/>
      <c r="DW184" s="97"/>
      <c r="DX184" s="97">
        <f>SUM(DX185:EJ186)</f>
        <v>0</v>
      </c>
      <c r="DY184" s="97"/>
      <c r="DZ184" s="97"/>
      <c r="EA184" s="97"/>
      <c r="EB184" s="97"/>
      <c r="EC184" s="97"/>
      <c r="ED184" s="97"/>
      <c r="EE184" s="97"/>
      <c r="EF184" s="97"/>
      <c r="EG184" s="97"/>
      <c r="EH184" s="97"/>
      <c r="EI184" s="97"/>
      <c r="EJ184" s="97"/>
      <c r="EK184" s="97">
        <f>BC184-CH184</f>
        <v>141500</v>
      </c>
      <c r="EL184" s="97"/>
      <c r="EM184" s="97"/>
      <c r="EN184" s="97"/>
      <c r="EO184" s="97"/>
      <c r="EP184" s="97"/>
      <c r="EQ184" s="97"/>
      <c r="ER184" s="97"/>
      <c r="ES184" s="97"/>
      <c r="ET184" s="97"/>
      <c r="EU184" s="97"/>
      <c r="EV184" s="97"/>
      <c r="EW184" s="97"/>
      <c r="EX184" s="60">
        <f>BU184-CH184</f>
        <v>0</v>
      </c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2"/>
    </row>
    <row r="185" spans="1:166" s="4" customFormat="1" ht="20.25" customHeight="1">
      <c r="A185" s="92" t="s">
        <v>56</v>
      </c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104" t="s">
        <v>53</v>
      </c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95">
        <v>109000</v>
      </c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>
        <v>0</v>
      </c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6">
        <v>0</v>
      </c>
      <c r="CI185" s="96"/>
      <c r="CJ185" s="96"/>
      <c r="CK185" s="96"/>
      <c r="CL185" s="96"/>
      <c r="CM185" s="96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6"/>
      <c r="DB185" s="96"/>
      <c r="DC185" s="96"/>
      <c r="DD185" s="96"/>
      <c r="DE185" s="96"/>
      <c r="DF185" s="96"/>
      <c r="DG185" s="96"/>
      <c r="DH185" s="96"/>
      <c r="DI185" s="96"/>
      <c r="DJ185" s="96"/>
      <c r="DK185" s="96"/>
      <c r="DL185" s="96"/>
      <c r="DM185" s="96"/>
      <c r="DN185" s="96"/>
      <c r="DO185" s="96"/>
      <c r="DP185" s="96"/>
      <c r="DQ185" s="96"/>
      <c r="DR185" s="96"/>
      <c r="DS185" s="96"/>
      <c r="DT185" s="96"/>
      <c r="DU185" s="96"/>
      <c r="DV185" s="96"/>
      <c r="DW185" s="96"/>
      <c r="DX185" s="96">
        <f>CH185</f>
        <v>0</v>
      </c>
      <c r="DY185" s="96"/>
      <c r="DZ185" s="96"/>
      <c r="EA185" s="96"/>
      <c r="EB185" s="96"/>
      <c r="EC185" s="96"/>
      <c r="ED185" s="96"/>
      <c r="EE185" s="96"/>
      <c r="EF185" s="96"/>
      <c r="EG185" s="96"/>
      <c r="EH185" s="96"/>
      <c r="EI185" s="96"/>
      <c r="EJ185" s="96"/>
      <c r="EK185" s="96">
        <f>BC185-BU185</f>
        <v>109000</v>
      </c>
      <c r="EL185" s="96"/>
      <c r="EM185" s="96"/>
      <c r="EN185" s="96"/>
      <c r="EO185" s="96"/>
      <c r="EP185" s="96"/>
      <c r="EQ185" s="96"/>
      <c r="ER185" s="96"/>
      <c r="ES185" s="96"/>
      <c r="ET185" s="96"/>
      <c r="EU185" s="96"/>
      <c r="EV185" s="96"/>
      <c r="EW185" s="96"/>
      <c r="EX185" s="105">
        <v>0</v>
      </c>
      <c r="EY185" s="106"/>
      <c r="EZ185" s="106"/>
      <c r="FA185" s="106"/>
      <c r="FB185" s="106"/>
      <c r="FC185" s="106"/>
      <c r="FD185" s="106"/>
      <c r="FE185" s="106"/>
      <c r="FF185" s="106"/>
      <c r="FG185" s="106"/>
      <c r="FH185" s="106"/>
      <c r="FI185" s="106"/>
      <c r="FJ185" s="83"/>
    </row>
    <row r="186" spans="1:166" s="4" customFormat="1" ht="19.5" customHeight="1">
      <c r="A186" s="92" t="s">
        <v>58</v>
      </c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104" t="s">
        <v>55</v>
      </c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95">
        <v>32500</v>
      </c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>
        <v>0</v>
      </c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6">
        <v>0</v>
      </c>
      <c r="CI186" s="96"/>
      <c r="CJ186" s="96"/>
      <c r="CK186" s="96"/>
      <c r="CL186" s="96"/>
      <c r="CM186" s="96"/>
      <c r="CN186" s="96"/>
      <c r="CO186" s="96"/>
      <c r="CP186" s="96"/>
      <c r="CQ186" s="96"/>
      <c r="CR186" s="96"/>
      <c r="CS186" s="96"/>
      <c r="CT186" s="96"/>
      <c r="CU186" s="96"/>
      <c r="CV186" s="96"/>
      <c r="CW186" s="96"/>
      <c r="CX186" s="96"/>
      <c r="CY186" s="96"/>
      <c r="CZ186" s="96"/>
      <c r="DA186" s="96"/>
      <c r="DB186" s="96"/>
      <c r="DC186" s="96"/>
      <c r="DD186" s="96"/>
      <c r="DE186" s="96"/>
      <c r="DF186" s="96"/>
      <c r="DG186" s="96"/>
      <c r="DH186" s="96"/>
      <c r="DI186" s="96"/>
      <c r="DJ186" s="96"/>
      <c r="DK186" s="96"/>
      <c r="DL186" s="96"/>
      <c r="DM186" s="96"/>
      <c r="DN186" s="96"/>
      <c r="DO186" s="96"/>
      <c r="DP186" s="96"/>
      <c r="DQ186" s="96"/>
      <c r="DR186" s="96"/>
      <c r="DS186" s="96"/>
      <c r="DT186" s="96"/>
      <c r="DU186" s="96"/>
      <c r="DV186" s="96"/>
      <c r="DW186" s="96"/>
      <c r="DX186" s="96">
        <f>CH186</f>
        <v>0</v>
      </c>
      <c r="DY186" s="96"/>
      <c r="DZ186" s="96"/>
      <c r="EA186" s="96"/>
      <c r="EB186" s="96"/>
      <c r="EC186" s="96"/>
      <c r="ED186" s="96"/>
      <c r="EE186" s="96"/>
      <c r="EF186" s="96"/>
      <c r="EG186" s="96"/>
      <c r="EH186" s="96"/>
      <c r="EI186" s="96"/>
      <c r="EJ186" s="96"/>
      <c r="EK186" s="96">
        <f>BC186-BU186</f>
        <v>32500</v>
      </c>
      <c r="EL186" s="96"/>
      <c r="EM186" s="96"/>
      <c r="EN186" s="96"/>
      <c r="EO186" s="96"/>
      <c r="EP186" s="96"/>
      <c r="EQ186" s="96"/>
      <c r="ER186" s="96"/>
      <c r="ES186" s="96"/>
      <c r="ET186" s="96"/>
      <c r="EU186" s="96"/>
      <c r="EV186" s="96"/>
      <c r="EW186" s="96"/>
      <c r="EX186" s="105">
        <f>BU186-CH186</f>
        <v>0</v>
      </c>
      <c r="EY186" s="106"/>
      <c r="EZ186" s="106"/>
      <c r="FA186" s="106"/>
      <c r="FB186" s="106"/>
      <c r="FC186" s="106"/>
      <c r="FD186" s="106"/>
      <c r="FE186" s="106"/>
      <c r="FF186" s="106"/>
      <c r="FG186" s="106"/>
      <c r="FH186" s="106"/>
      <c r="FI186" s="106"/>
      <c r="FJ186" s="83"/>
    </row>
    <row r="187" spans="1:166" s="4" customFormat="1" ht="18" customHeight="1">
      <c r="A187" s="72" t="s">
        <v>106</v>
      </c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164"/>
      <c r="AL187" s="164"/>
      <c r="AM187" s="164"/>
      <c r="AN187" s="164"/>
      <c r="AO187" s="164"/>
      <c r="AP187" s="16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259"/>
      <c r="BD187" s="259"/>
      <c r="BE187" s="259"/>
      <c r="BF187" s="259"/>
      <c r="BG187" s="259"/>
      <c r="BH187" s="259"/>
      <c r="BI187" s="259"/>
      <c r="BJ187" s="259"/>
      <c r="BK187" s="259"/>
      <c r="BL187" s="259"/>
      <c r="BM187" s="259"/>
      <c r="BN187" s="259"/>
      <c r="BO187" s="259"/>
      <c r="BP187" s="259"/>
      <c r="BQ187" s="259"/>
      <c r="BR187" s="259"/>
      <c r="BS187" s="259"/>
      <c r="BT187" s="259"/>
      <c r="BU187" s="259"/>
      <c r="BV187" s="259"/>
      <c r="BW187" s="259"/>
      <c r="BX187" s="259"/>
      <c r="BY187" s="259"/>
      <c r="BZ187" s="259"/>
      <c r="CA187" s="259"/>
      <c r="CB187" s="259"/>
      <c r="CC187" s="259"/>
      <c r="CD187" s="259"/>
      <c r="CE187" s="259"/>
      <c r="CF187" s="259"/>
      <c r="CG187" s="259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98"/>
      <c r="EY187" s="99"/>
      <c r="EZ187" s="99"/>
      <c r="FA187" s="99"/>
      <c r="FB187" s="99"/>
      <c r="FC187" s="99"/>
      <c r="FD187" s="99"/>
      <c r="FE187" s="99"/>
      <c r="FF187" s="99"/>
      <c r="FG187" s="99"/>
      <c r="FH187" s="99"/>
      <c r="FI187" s="99"/>
      <c r="FJ187" s="100"/>
    </row>
    <row r="188" spans="1:166" s="4" customFormat="1" ht="15" customHeight="1" hidden="1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90"/>
      <c r="BD188" s="260"/>
      <c r="BE188" s="260"/>
      <c r="BF188" s="260"/>
      <c r="BG188" s="260"/>
      <c r="BH188" s="260"/>
      <c r="BI188" s="260"/>
      <c r="BJ188" s="260"/>
      <c r="BK188" s="260"/>
      <c r="BL188" s="260"/>
      <c r="BM188" s="260"/>
      <c r="BN188" s="260"/>
      <c r="BO188" s="260"/>
      <c r="BP188" s="260"/>
      <c r="BQ188" s="260"/>
      <c r="BR188" s="260"/>
      <c r="BS188" s="57"/>
      <c r="BT188" s="57"/>
      <c r="BU188" s="90"/>
      <c r="BV188" s="90"/>
      <c r="BW188" s="90"/>
      <c r="BX188" s="90"/>
      <c r="BY188" s="90"/>
      <c r="BZ188" s="90"/>
      <c r="CA188" s="90"/>
      <c r="CB188" s="90"/>
      <c r="CC188" s="90"/>
      <c r="CD188" s="90"/>
      <c r="CE188" s="90"/>
      <c r="CF188" s="90"/>
      <c r="CG188" s="90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39"/>
      <c r="FI188" s="39"/>
      <c r="FJ188" s="39"/>
    </row>
    <row r="189" spans="1:166" s="4" customFormat="1" ht="15" customHeight="1" hidden="1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57"/>
      <c r="BT189" s="57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0"/>
      <c r="CF189" s="110"/>
      <c r="CG189" s="110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96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4"/>
      <c r="EY189" s="65"/>
      <c r="EZ189" s="65"/>
      <c r="FA189" s="65"/>
      <c r="FB189" s="65"/>
      <c r="FC189" s="65"/>
      <c r="FD189" s="65"/>
      <c r="FE189" s="65"/>
      <c r="FF189" s="65"/>
      <c r="FG189" s="65"/>
      <c r="FH189" s="39"/>
      <c r="FI189" s="39"/>
      <c r="FJ189" s="39"/>
    </row>
    <row r="190" spans="1:166" s="4" customFormat="1" ht="15" customHeight="1" hidden="1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57"/>
      <c r="BT190" s="57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96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4"/>
      <c r="EY190" s="65"/>
      <c r="EZ190" s="65"/>
      <c r="FA190" s="65"/>
      <c r="FB190" s="65"/>
      <c r="FC190" s="65"/>
      <c r="FD190" s="65"/>
      <c r="FE190" s="65"/>
      <c r="FF190" s="65"/>
      <c r="FG190" s="65"/>
      <c r="FH190" s="39"/>
      <c r="FI190" s="39"/>
      <c r="FJ190" s="39"/>
    </row>
    <row r="191" spans="1:166" s="4" customFormat="1" ht="18.75" customHeight="1">
      <c r="A191" s="162" t="s">
        <v>252</v>
      </c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4" t="s">
        <v>158</v>
      </c>
      <c r="AL191" s="164"/>
      <c r="AM191" s="164"/>
      <c r="AN191" s="164"/>
      <c r="AO191" s="164"/>
      <c r="AP191" s="16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90">
        <f>BC193+BC192</f>
        <v>23200</v>
      </c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>
        <f>BU193+BU192</f>
        <v>0</v>
      </c>
      <c r="BV191" s="90"/>
      <c r="BW191" s="90"/>
      <c r="BX191" s="90"/>
      <c r="BY191" s="90"/>
      <c r="BZ191" s="90"/>
      <c r="CA191" s="90"/>
      <c r="CB191" s="90"/>
      <c r="CC191" s="90"/>
      <c r="CD191" s="90"/>
      <c r="CE191" s="90"/>
      <c r="CF191" s="90"/>
      <c r="CG191" s="90"/>
      <c r="CH191" s="97">
        <f>CH193+CH192</f>
        <v>0</v>
      </c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/>
      <c r="DW191" s="97"/>
      <c r="DX191" s="97">
        <f>CH191</f>
        <v>0</v>
      </c>
      <c r="DY191" s="97"/>
      <c r="DZ191" s="97"/>
      <c r="EA191" s="97"/>
      <c r="EB191" s="97"/>
      <c r="EC191" s="97"/>
      <c r="ED191" s="97"/>
      <c r="EE191" s="97"/>
      <c r="EF191" s="97"/>
      <c r="EG191" s="97"/>
      <c r="EH191" s="97"/>
      <c r="EI191" s="97"/>
      <c r="EJ191" s="97"/>
      <c r="EK191" s="97">
        <f>BC191-CH191</f>
        <v>23200</v>
      </c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60">
        <f>BU191-CH191</f>
        <v>0</v>
      </c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2"/>
    </row>
    <row r="192" spans="1:166" s="4" customFormat="1" ht="21.75" customHeight="1">
      <c r="A192" s="68" t="s">
        <v>107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104" t="s">
        <v>62</v>
      </c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95">
        <v>8400</v>
      </c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>
        <v>0</v>
      </c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6">
        <v>0</v>
      </c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  <c r="DA192" s="96"/>
      <c r="DB192" s="96"/>
      <c r="DC192" s="96"/>
      <c r="DD192" s="96"/>
      <c r="DE192" s="96"/>
      <c r="DF192" s="96"/>
      <c r="DG192" s="96"/>
      <c r="DH192" s="96"/>
      <c r="DI192" s="96"/>
      <c r="DJ192" s="96"/>
      <c r="DK192" s="96"/>
      <c r="DL192" s="96"/>
      <c r="DM192" s="96"/>
      <c r="DN192" s="96"/>
      <c r="DO192" s="96"/>
      <c r="DP192" s="96"/>
      <c r="DQ192" s="96"/>
      <c r="DR192" s="96"/>
      <c r="DS192" s="96"/>
      <c r="DT192" s="96"/>
      <c r="DU192" s="96"/>
      <c r="DV192" s="96"/>
      <c r="DW192" s="96"/>
      <c r="DX192" s="96">
        <f>CH192</f>
        <v>0</v>
      </c>
      <c r="DY192" s="96"/>
      <c r="DZ192" s="96"/>
      <c r="EA192" s="96"/>
      <c r="EB192" s="96"/>
      <c r="EC192" s="96"/>
      <c r="ED192" s="96"/>
      <c r="EE192" s="96"/>
      <c r="EF192" s="96"/>
      <c r="EG192" s="96"/>
      <c r="EH192" s="96"/>
      <c r="EI192" s="96"/>
      <c r="EJ192" s="96"/>
      <c r="EK192" s="96">
        <f>BC192-CH192</f>
        <v>8400</v>
      </c>
      <c r="EL192" s="96"/>
      <c r="EM192" s="96"/>
      <c r="EN192" s="96"/>
      <c r="EO192" s="96"/>
      <c r="EP192" s="96"/>
      <c r="EQ192" s="96"/>
      <c r="ER192" s="96"/>
      <c r="ES192" s="96"/>
      <c r="ET192" s="96"/>
      <c r="EU192" s="96"/>
      <c r="EV192" s="96"/>
      <c r="EW192" s="96"/>
      <c r="EX192" s="49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1"/>
    </row>
    <row r="193" spans="1:166" s="4" customFormat="1" ht="21.75" customHeight="1">
      <c r="A193" s="68" t="s">
        <v>125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104" t="s">
        <v>61</v>
      </c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95">
        <v>14800</v>
      </c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>
        <v>0</v>
      </c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6">
        <v>0</v>
      </c>
      <c r="CI193" s="96"/>
      <c r="CJ193" s="96"/>
      <c r="CK193" s="96"/>
      <c r="CL193" s="96"/>
      <c r="CM193" s="96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6"/>
      <c r="DA193" s="96"/>
      <c r="DB193" s="96"/>
      <c r="DC193" s="96"/>
      <c r="DD193" s="96"/>
      <c r="DE193" s="96"/>
      <c r="DF193" s="96"/>
      <c r="DG193" s="96"/>
      <c r="DH193" s="96"/>
      <c r="DI193" s="96"/>
      <c r="DJ193" s="96"/>
      <c r="DK193" s="96"/>
      <c r="DL193" s="96"/>
      <c r="DM193" s="96"/>
      <c r="DN193" s="96"/>
      <c r="DO193" s="96"/>
      <c r="DP193" s="96"/>
      <c r="DQ193" s="96"/>
      <c r="DR193" s="96"/>
      <c r="DS193" s="96"/>
      <c r="DT193" s="96"/>
      <c r="DU193" s="96"/>
      <c r="DV193" s="96"/>
      <c r="DW193" s="96"/>
      <c r="DX193" s="96">
        <f>CH193</f>
        <v>0</v>
      </c>
      <c r="DY193" s="96"/>
      <c r="DZ193" s="96"/>
      <c r="EA193" s="96"/>
      <c r="EB193" s="96"/>
      <c r="EC193" s="96"/>
      <c r="ED193" s="96"/>
      <c r="EE193" s="96"/>
      <c r="EF193" s="96"/>
      <c r="EG193" s="96"/>
      <c r="EH193" s="96"/>
      <c r="EI193" s="96"/>
      <c r="EJ193" s="96"/>
      <c r="EK193" s="96">
        <f>BC193-CH193</f>
        <v>14800</v>
      </c>
      <c r="EL193" s="96"/>
      <c r="EM193" s="96"/>
      <c r="EN193" s="96"/>
      <c r="EO193" s="96"/>
      <c r="EP193" s="96"/>
      <c r="EQ193" s="96"/>
      <c r="ER193" s="96"/>
      <c r="ES193" s="96"/>
      <c r="ET193" s="96"/>
      <c r="EU193" s="96"/>
      <c r="EV193" s="96"/>
      <c r="EW193" s="96"/>
      <c r="EX193" s="105">
        <f>BU193-CH193</f>
        <v>0</v>
      </c>
      <c r="EY193" s="106"/>
      <c r="EZ193" s="106"/>
      <c r="FA193" s="106"/>
      <c r="FB193" s="106"/>
      <c r="FC193" s="106"/>
      <c r="FD193" s="106"/>
      <c r="FE193" s="106"/>
      <c r="FF193" s="106"/>
      <c r="FG193" s="106"/>
      <c r="FH193" s="106"/>
      <c r="FI193" s="106"/>
      <c r="FJ193" s="83"/>
    </row>
    <row r="194" spans="1:166" s="4" customFormat="1" ht="18.75">
      <c r="A194" s="122" t="s">
        <v>81</v>
      </c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  <c r="BH194" s="123"/>
      <c r="BI194" s="123"/>
      <c r="BJ194" s="123"/>
      <c r="BK194" s="123"/>
      <c r="BL194" s="123"/>
      <c r="BM194" s="123"/>
      <c r="BN194" s="123"/>
      <c r="BO194" s="123"/>
      <c r="BP194" s="123"/>
      <c r="BQ194" s="123"/>
      <c r="BR194" s="123"/>
      <c r="BS194" s="123"/>
      <c r="BT194" s="123"/>
      <c r="BU194" s="123"/>
      <c r="BV194" s="123"/>
      <c r="BW194" s="123"/>
      <c r="BX194" s="123"/>
      <c r="BY194" s="123"/>
      <c r="BZ194" s="123"/>
      <c r="CA194" s="123"/>
      <c r="CB194" s="123"/>
      <c r="CC194" s="123"/>
      <c r="CD194" s="123"/>
      <c r="CE194" s="123"/>
      <c r="CF194" s="123"/>
      <c r="CG194" s="123"/>
      <c r="CH194" s="123"/>
      <c r="CI194" s="123"/>
      <c r="CJ194" s="123"/>
      <c r="CK194" s="123"/>
      <c r="CL194" s="123"/>
      <c r="CM194" s="123"/>
      <c r="CN194" s="123"/>
      <c r="CO194" s="123"/>
      <c r="CP194" s="123"/>
      <c r="CQ194" s="123"/>
      <c r="CR194" s="123"/>
      <c r="CS194" s="123"/>
      <c r="CT194" s="123"/>
      <c r="CU194" s="123"/>
      <c r="CV194" s="123"/>
      <c r="CW194" s="123"/>
      <c r="CX194" s="123"/>
      <c r="CY194" s="123"/>
      <c r="CZ194" s="123"/>
      <c r="DA194" s="123"/>
      <c r="DB194" s="123"/>
      <c r="DC194" s="123"/>
      <c r="DD194" s="123"/>
      <c r="DE194" s="123"/>
      <c r="DF194" s="123"/>
      <c r="DG194" s="123"/>
      <c r="DH194" s="123"/>
      <c r="DI194" s="123"/>
      <c r="DJ194" s="123"/>
      <c r="DK194" s="123"/>
      <c r="DL194" s="123"/>
      <c r="DM194" s="123"/>
      <c r="DN194" s="123"/>
      <c r="DO194" s="123"/>
      <c r="DP194" s="123"/>
      <c r="DQ194" s="123"/>
      <c r="DR194" s="123"/>
      <c r="DS194" s="123"/>
      <c r="DT194" s="123"/>
      <c r="DU194" s="123"/>
      <c r="DV194" s="123"/>
      <c r="DW194" s="123"/>
      <c r="DX194" s="123"/>
      <c r="DY194" s="123"/>
      <c r="DZ194" s="123"/>
      <c r="EA194" s="123"/>
      <c r="EB194" s="123"/>
      <c r="EC194" s="123"/>
      <c r="ED194" s="123"/>
      <c r="EE194" s="123"/>
      <c r="EF194" s="123"/>
      <c r="EG194" s="123"/>
      <c r="EH194" s="123"/>
      <c r="EI194" s="123"/>
      <c r="EJ194" s="123"/>
      <c r="EK194" s="123"/>
      <c r="EL194" s="123"/>
      <c r="EM194" s="123"/>
      <c r="EN194" s="123"/>
      <c r="EO194" s="123"/>
      <c r="EP194" s="123"/>
      <c r="EQ194" s="123"/>
      <c r="ER194" s="123"/>
      <c r="ES194" s="123"/>
      <c r="ET194" s="123"/>
      <c r="EU194" s="123"/>
      <c r="EV194" s="123"/>
      <c r="EW194" s="123"/>
      <c r="EX194" s="123"/>
      <c r="EY194" s="123"/>
      <c r="EZ194" s="123"/>
      <c r="FA194" s="123"/>
      <c r="FB194" s="123"/>
      <c r="FC194" s="123"/>
      <c r="FD194" s="123"/>
      <c r="FE194" s="123"/>
      <c r="FF194" s="123"/>
      <c r="FG194" s="123"/>
      <c r="FH194" s="123"/>
      <c r="FI194" s="123"/>
      <c r="FJ194" s="124"/>
    </row>
    <row r="195" spans="1:166" s="4" customFormat="1" ht="15.75" customHeight="1">
      <c r="A195" s="58" t="s">
        <v>8</v>
      </c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 t="s">
        <v>23</v>
      </c>
      <c r="AL195" s="58"/>
      <c r="AM195" s="58"/>
      <c r="AN195" s="58"/>
      <c r="AO195" s="58"/>
      <c r="AP195" s="58"/>
      <c r="AQ195" s="58" t="s">
        <v>35</v>
      </c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 t="s">
        <v>36</v>
      </c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 t="s">
        <v>37</v>
      </c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 t="s">
        <v>24</v>
      </c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130" t="s">
        <v>29</v>
      </c>
      <c r="EL195" s="131"/>
      <c r="EM195" s="131"/>
      <c r="EN195" s="131"/>
      <c r="EO195" s="131"/>
      <c r="EP195" s="131"/>
      <c r="EQ195" s="131"/>
      <c r="ER195" s="131"/>
      <c r="ES195" s="131"/>
      <c r="ET195" s="131"/>
      <c r="EU195" s="131"/>
      <c r="EV195" s="131"/>
      <c r="EW195" s="131"/>
      <c r="EX195" s="131"/>
      <c r="EY195" s="131"/>
      <c r="EZ195" s="131"/>
      <c r="FA195" s="131"/>
      <c r="FB195" s="131"/>
      <c r="FC195" s="131"/>
      <c r="FD195" s="131"/>
      <c r="FE195" s="131"/>
      <c r="FF195" s="131"/>
      <c r="FG195" s="131"/>
      <c r="FH195" s="131"/>
      <c r="FI195" s="131"/>
      <c r="FJ195" s="132"/>
    </row>
    <row r="196" spans="1:166" s="4" customFormat="1" ht="98.2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 t="s">
        <v>45</v>
      </c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 t="s">
        <v>25</v>
      </c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 t="s">
        <v>26</v>
      </c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 t="s">
        <v>27</v>
      </c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 t="s">
        <v>38</v>
      </c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130" t="s">
        <v>46</v>
      </c>
      <c r="EY196" s="131"/>
      <c r="EZ196" s="131"/>
      <c r="FA196" s="131"/>
      <c r="FB196" s="131"/>
      <c r="FC196" s="131"/>
      <c r="FD196" s="131"/>
      <c r="FE196" s="131"/>
      <c r="FF196" s="131"/>
      <c r="FG196" s="131"/>
      <c r="FH196" s="131"/>
      <c r="FI196" s="131"/>
      <c r="FJ196" s="132"/>
    </row>
    <row r="197" spans="1:166" s="4" customFormat="1" ht="18.75">
      <c r="A197" s="59">
        <v>1</v>
      </c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>
        <v>2</v>
      </c>
      <c r="AL197" s="59"/>
      <c r="AM197" s="59"/>
      <c r="AN197" s="59"/>
      <c r="AO197" s="59"/>
      <c r="AP197" s="59"/>
      <c r="AQ197" s="59">
        <v>3</v>
      </c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>
        <v>4</v>
      </c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>
        <v>5</v>
      </c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>
        <v>6</v>
      </c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>
        <v>7</v>
      </c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>
        <v>8</v>
      </c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>
        <v>9</v>
      </c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>
        <v>10</v>
      </c>
      <c r="EL197" s="59"/>
      <c r="EM197" s="59"/>
      <c r="EN197" s="59"/>
      <c r="EO197" s="59"/>
      <c r="EP197" s="59"/>
      <c r="EQ197" s="59"/>
      <c r="ER197" s="59"/>
      <c r="ES197" s="59"/>
      <c r="ET197" s="59"/>
      <c r="EU197" s="59"/>
      <c r="EV197" s="59"/>
      <c r="EW197" s="59"/>
      <c r="EX197" s="117">
        <v>11</v>
      </c>
      <c r="EY197" s="118"/>
      <c r="EZ197" s="118"/>
      <c r="FA197" s="118"/>
      <c r="FB197" s="118"/>
      <c r="FC197" s="118"/>
      <c r="FD197" s="118"/>
      <c r="FE197" s="118"/>
      <c r="FF197" s="118"/>
      <c r="FG197" s="118"/>
      <c r="FH197" s="118"/>
      <c r="FI197" s="118"/>
      <c r="FJ197" s="119"/>
    </row>
    <row r="198" spans="1:166" s="11" customFormat="1" ht="18.75" customHeight="1">
      <c r="A198" s="120" t="s">
        <v>32</v>
      </c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69" t="s">
        <v>33</v>
      </c>
      <c r="AL198" s="169"/>
      <c r="AM198" s="169"/>
      <c r="AN198" s="169"/>
      <c r="AO198" s="169"/>
      <c r="AP198" s="169"/>
      <c r="AQ198" s="164"/>
      <c r="AR198" s="164"/>
      <c r="AS198" s="164"/>
      <c r="AT198" s="164"/>
      <c r="AU198" s="164"/>
      <c r="AV198" s="164"/>
      <c r="AW198" s="164"/>
      <c r="AX198" s="164"/>
      <c r="AY198" s="164"/>
      <c r="AZ198" s="164"/>
      <c r="BA198" s="164"/>
      <c r="BB198" s="164"/>
      <c r="BC198" s="90">
        <f>BC201+BC204+BC207+BC209</f>
        <v>136700</v>
      </c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>
        <f>BU201+BU204+BU207+BU209</f>
        <v>0</v>
      </c>
      <c r="BV198" s="90"/>
      <c r="BW198" s="90"/>
      <c r="BX198" s="90"/>
      <c r="BY198" s="90"/>
      <c r="BZ198" s="90"/>
      <c r="CA198" s="90"/>
      <c r="CB198" s="90"/>
      <c r="CC198" s="90"/>
      <c r="CD198" s="90"/>
      <c r="CE198" s="90"/>
      <c r="CF198" s="90"/>
      <c r="CG198" s="90"/>
      <c r="CH198" s="97">
        <f>CH204+CH201+CH207</f>
        <v>0</v>
      </c>
      <c r="CI198" s="97"/>
      <c r="CJ198" s="97"/>
      <c r="CK198" s="97"/>
      <c r="CL198" s="97"/>
      <c r="CM198" s="97"/>
      <c r="CN198" s="97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  <c r="DO198" s="97"/>
      <c r="DP198" s="97"/>
      <c r="DQ198" s="97"/>
      <c r="DR198" s="97"/>
      <c r="DS198" s="97"/>
      <c r="DT198" s="97"/>
      <c r="DU198" s="97"/>
      <c r="DV198" s="97"/>
      <c r="DW198" s="97"/>
      <c r="DX198" s="97">
        <f>DX204+DX201+DX207</f>
        <v>0</v>
      </c>
      <c r="DY198" s="97"/>
      <c r="DZ198" s="97"/>
      <c r="EA198" s="97"/>
      <c r="EB198" s="97"/>
      <c r="EC198" s="97"/>
      <c r="ED198" s="97"/>
      <c r="EE198" s="97"/>
      <c r="EF198" s="97"/>
      <c r="EG198" s="97"/>
      <c r="EH198" s="97"/>
      <c r="EI198" s="97"/>
      <c r="EJ198" s="97"/>
      <c r="EK198" s="97">
        <f>BC198-CH198</f>
        <v>136700</v>
      </c>
      <c r="EL198" s="97"/>
      <c r="EM198" s="97"/>
      <c r="EN198" s="97"/>
      <c r="EO198" s="97"/>
      <c r="EP198" s="97"/>
      <c r="EQ198" s="97"/>
      <c r="ER198" s="97"/>
      <c r="ES198" s="97"/>
      <c r="ET198" s="97"/>
      <c r="EU198" s="97"/>
      <c r="EV198" s="97"/>
      <c r="EW198" s="97"/>
      <c r="EX198" s="60">
        <f>BU198-CH198</f>
        <v>0</v>
      </c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2"/>
    </row>
    <row r="199" spans="1:166" s="4" customFormat="1" ht="15" customHeight="1">
      <c r="A199" s="165" t="s">
        <v>22</v>
      </c>
      <c r="B199" s="165"/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6" t="s">
        <v>34</v>
      </c>
      <c r="AL199" s="166"/>
      <c r="AM199" s="166"/>
      <c r="AN199" s="166"/>
      <c r="AO199" s="166"/>
      <c r="AP199" s="166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  <c r="DA199" s="96"/>
      <c r="DB199" s="96"/>
      <c r="DC199" s="96"/>
      <c r="DD199" s="96"/>
      <c r="DE199" s="96"/>
      <c r="DF199" s="96"/>
      <c r="DG199" s="96"/>
      <c r="DH199" s="96"/>
      <c r="DI199" s="96"/>
      <c r="DJ199" s="96"/>
      <c r="DK199" s="96"/>
      <c r="DL199" s="96"/>
      <c r="DM199" s="96"/>
      <c r="DN199" s="96"/>
      <c r="DO199" s="96"/>
      <c r="DP199" s="96"/>
      <c r="DQ199" s="96"/>
      <c r="DR199" s="96"/>
      <c r="DS199" s="96"/>
      <c r="DT199" s="96"/>
      <c r="DU199" s="96"/>
      <c r="DV199" s="96"/>
      <c r="DW199" s="96"/>
      <c r="DX199" s="96"/>
      <c r="DY199" s="96"/>
      <c r="DZ199" s="96"/>
      <c r="EA199" s="96"/>
      <c r="EB199" s="96"/>
      <c r="EC199" s="96"/>
      <c r="ED199" s="96"/>
      <c r="EE199" s="96"/>
      <c r="EF199" s="96"/>
      <c r="EG199" s="96"/>
      <c r="EH199" s="96"/>
      <c r="EI199" s="96"/>
      <c r="EJ199" s="96"/>
      <c r="EK199" s="96"/>
      <c r="EL199" s="96"/>
      <c r="EM199" s="96"/>
      <c r="EN199" s="96"/>
      <c r="EO199" s="96"/>
      <c r="EP199" s="96"/>
      <c r="EQ199" s="96"/>
      <c r="ER199" s="96"/>
      <c r="ES199" s="96"/>
      <c r="ET199" s="96"/>
      <c r="EU199" s="96"/>
      <c r="EV199" s="96"/>
      <c r="EW199" s="96"/>
      <c r="EX199" s="105"/>
      <c r="EY199" s="106"/>
      <c r="EZ199" s="106"/>
      <c r="FA199" s="106"/>
      <c r="FB199" s="106"/>
      <c r="FC199" s="106"/>
      <c r="FD199" s="106"/>
      <c r="FE199" s="106"/>
      <c r="FF199" s="106"/>
      <c r="FG199" s="106"/>
      <c r="FH199" s="106"/>
      <c r="FI199" s="106"/>
      <c r="FJ199" s="83"/>
    </row>
    <row r="200" spans="1:166" s="11" customFormat="1" ht="58.5" customHeight="1">
      <c r="A200" s="87" t="s">
        <v>255</v>
      </c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104"/>
      <c r="AL200" s="104"/>
      <c r="AM200" s="104"/>
      <c r="AN200" s="104"/>
      <c r="AO200" s="104"/>
      <c r="AP200" s="10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64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54"/>
      <c r="BT200" s="54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96"/>
      <c r="DJ200" s="96"/>
      <c r="DK200" s="96"/>
      <c r="DL200" s="96"/>
      <c r="DM200" s="96"/>
      <c r="DN200" s="96"/>
      <c r="DO200" s="96"/>
      <c r="DP200" s="96"/>
      <c r="DQ200" s="96"/>
      <c r="DR200" s="96"/>
      <c r="DS200" s="96"/>
      <c r="DT200" s="96"/>
      <c r="DU200" s="96"/>
      <c r="DV200" s="96"/>
      <c r="DW200" s="96"/>
      <c r="DX200" s="96"/>
      <c r="DY200" s="96"/>
      <c r="DZ200" s="96"/>
      <c r="EA200" s="96"/>
      <c r="EB200" s="96"/>
      <c r="EC200" s="96"/>
      <c r="ED200" s="96"/>
      <c r="EE200" s="96"/>
      <c r="EF200" s="96"/>
      <c r="EG200" s="96"/>
      <c r="EH200" s="96"/>
      <c r="EI200" s="96"/>
      <c r="EJ200" s="96"/>
      <c r="EK200" s="96"/>
      <c r="EL200" s="96"/>
      <c r="EM200" s="96"/>
      <c r="EN200" s="96"/>
      <c r="EO200" s="96"/>
      <c r="EP200" s="96"/>
      <c r="EQ200" s="96"/>
      <c r="ER200" s="96"/>
      <c r="ES200" s="96"/>
      <c r="ET200" s="96"/>
      <c r="EU200" s="96"/>
      <c r="EV200" s="96"/>
      <c r="EW200" s="96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36"/>
      <c r="FI200" s="36"/>
      <c r="FJ200" s="36"/>
    </row>
    <row r="201" spans="1:166" s="4" customFormat="1" ht="18.75" customHeight="1">
      <c r="A201" s="72" t="s">
        <v>253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90">
        <f>BC202</f>
        <v>5000</v>
      </c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>
        <f>BU202</f>
        <v>0</v>
      </c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7">
        <f>CH202</f>
        <v>0</v>
      </c>
      <c r="CI201" s="97"/>
      <c r="CJ201" s="97"/>
      <c r="CK201" s="97"/>
      <c r="CL201" s="97"/>
      <c r="CM201" s="97"/>
      <c r="CN201" s="97"/>
      <c r="CO201" s="97"/>
      <c r="CP201" s="97"/>
      <c r="CQ201" s="97"/>
      <c r="CR201" s="97"/>
      <c r="CS201" s="97"/>
      <c r="CT201" s="97"/>
      <c r="CU201" s="97"/>
      <c r="CV201" s="97"/>
      <c r="CW201" s="97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  <c r="DK201" s="96"/>
      <c r="DL201" s="96"/>
      <c r="DM201" s="96"/>
      <c r="DN201" s="96"/>
      <c r="DO201" s="96"/>
      <c r="DP201" s="96"/>
      <c r="DQ201" s="96"/>
      <c r="DR201" s="96"/>
      <c r="DS201" s="96"/>
      <c r="DT201" s="96"/>
      <c r="DU201" s="96"/>
      <c r="DV201" s="96"/>
      <c r="DW201" s="96"/>
      <c r="DX201" s="97">
        <f>DX202</f>
        <v>0</v>
      </c>
      <c r="DY201" s="97"/>
      <c r="DZ201" s="97"/>
      <c r="EA201" s="97"/>
      <c r="EB201" s="97"/>
      <c r="EC201" s="97"/>
      <c r="ED201" s="97"/>
      <c r="EE201" s="97"/>
      <c r="EF201" s="97"/>
      <c r="EG201" s="97"/>
      <c r="EH201" s="97"/>
      <c r="EI201" s="97"/>
      <c r="EJ201" s="97"/>
      <c r="EK201" s="97">
        <f>EK202</f>
        <v>5000</v>
      </c>
      <c r="EL201" s="97"/>
      <c r="EM201" s="97"/>
      <c r="EN201" s="97"/>
      <c r="EO201" s="97"/>
      <c r="EP201" s="97"/>
      <c r="EQ201" s="97"/>
      <c r="ER201" s="97"/>
      <c r="ES201" s="97"/>
      <c r="ET201" s="97"/>
      <c r="EU201" s="97"/>
      <c r="EV201" s="97"/>
      <c r="EW201" s="97"/>
      <c r="EX201" s="60">
        <v>0</v>
      </c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2"/>
    </row>
    <row r="202" spans="1:166" s="4" customFormat="1" ht="24" customHeight="1">
      <c r="A202" s="68" t="s">
        <v>176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104" t="s">
        <v>60</v>
      </c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95">
        <v>5000</v>
      </c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>
        <v>0</v>
      </c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  <c r="CY202" s="96"/>
      <c r="CZ202" s="96"/>
      <c r="DA202" s="96"/>
      <c r="DB202" s="96"/>
      <c r="DC202" s="96"/>
      <c r="DD202" s="96"/>
      <c r="DE202" s="96"/>
      <c r="DF202" s="96"/>
      <c r="DG202" s="96"/>
      <c r="DH202" s="96"/>
      <c r="DI202" s="96"/>
      <c r="DJ202" s="96"/>
      <c r="DK202" s="96"/>
      <c r="DL202" s="96"/>
      <c r="DM202" s="96"/>
      <c r="DN202" s="96"/>
      <c r="DO202" s="96"/>
      <c r="DP202" s="96"/>
      <c r="DQ202" s="96"/>
      <c r="DR202" s="96"/>
      <c r="DS202" s="96"/>
      <c r="DT202" s="96"/>
      <c r="DU202" s="96"/>
      <c r="DV202" s="96"/>
      <c r="DW202" s="96"/>
      <c r="DX202" s="96"/>
      <c r="DY202" s="96"/>
      <c r="DZ202" s="96"/>
      <c r="EA202" s="96"/>
      <c r="EB202" s="96"/>
      <c r="EC202" s="96"/>
      <c r="ED202" s="96"/>
      <c r="EE202" s="96"/>
      <c r="EF202" s="96"/>
      <c r="EG202" s="96"/>
      <c r="EH202" s="96"/>
      <c r="EI202" s="96"/>
      <c r="EJ202" s="96"/>
      <c r="EK202" s="96">
        <f>BC202-CH202</f>
        <v>5000</v>
      </c>
      <c r="EL202" s="96"/>
      <c r="EM202" s="96"/>
      <c r="EN202" s="96"/>
      <c r="EO202" s="96"/>
      <c r="EP202" s="96"/>
      <c r="EQ202" s="96"/>
      <c r="ER202" s="96"/>
      <c r="ES202" s="96"/>
      <c r="ET202" s="96"/>
      <c r="EU202" s="96"/>
      <c r="EV202" s="96"/>
      <c r="EW202" s="96"/>
      <c r="EX202" s="98">
        <v>0</v>
      </c>
      <c r="EY202" s="99"/>
      <c r="EZ202" s="99"/>
      <c r="FA202" s="99"/>
      <c r="FB202" s="99"/>
      <c r="FC202" s="99"/>
      <c r="FD202" s="99"/>
      <c r="FE202" s="99"/>
      <c r="FF202" s="99"/>
      <c r="FG202" s="99"/>
      <c r="FH202" s="99"/>
      <c r="FI202" s="99"/>
      <c r="FJ202" s="100"/>
    </row>
    <row r="203" spans="1:166" s="4" customFormat="1" ht="35.25" customHeight="1">
      <c r="A203" s="133" t="s">
        <v>159</v>
      </c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66"/>
      <c r="AL203" s="166"/>
      <c r="AM203" s="166"/>
      <c r="AN203" s="166"/>
      <c r="AO203" s="166"/>
      <c r="AP203" s="166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53"/>
      <c r="BT203" s="53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6"/>
      <c r="CS203" s="96"/>
      <c r="CT203" s="96"/>
      <c r="CU203" s="96"/>
      <c r="CV203" s="96"/>
      <c r="CW203" s="96"/>
      <c r="CX203" s="96"/>
      <c r="CY203" s="96"/>
      <c r="CZ203" s="96"/>
      <c r="DA203" s="96"/>
      <c r="DB203" s="96"/>
      <c r="DC203" s="96"/>
      <c r="DD203" s="96"/>
      <c r="DE203" s="96"/>
      <c r="DF203" s="96"/>
      <c r="DG203" s="96"/>
      <c r="DH203" s="96"/>
      <c r="DI203" s="96"/>
      <c r="DJ203" s="96"/>
      <c r="DK203" s="96"/>
      <c r="DL203" s="96"/>
      <c r="DM203" s="96"/>
      <c r="DN203" s="96"/>
      <c r="DO203" s="96"/>
      <c r="DP203" s="96"/>
      <c r="DQ203" s="96"/>
      <c r="DR203" s="96"/>
      <c r="DS203" s="96"/>
      <c r="DT203" s="96"/>
      <c r="DU203" s="96"/>
      <c r="DV203" s="96"/>
      <c r="DW203" s="96"/>
      <c r="DX203" s="96"/>
      <c r="DY203" s="96"/>
      <c r="DZ203" s="96"/>
      <c r="EA203" s="96"/>
      <c r="EB203" s="96"/>
      <c r="EC203" s="96"/>
      <c r="ED203" s="96"/>
      <c r="EE203" s="96"/>
      <c r="EF203" s="96"/>
      <c r="EG203" s="96"/>
      <c r="EH203" s="96"/>
      <c r="EI203" s="96"/>
      <c r="EJ203" s="96"/>
      <c r="EK203" s="96"/>
      <c r="EL203" s="96"/>
      <c r="EM203" s="96"/>
      <c r="EN203" s="96"/>
      <c r="EO203" s="96"/>
      <c r="EP203" s="96"/>
      <c r="EQ203" s="96"/>
      <c r="ER203" s="96"/>
      <c r="ES203" s="96"/>
      <c r="ET203" s="96"/>
      <c r="EU203" s="96"/>
      <c r="EV203" s="96"/>
      <c r="EW203" s="96"/>
      <c r="EX203" s="96"/>
      <c r="EY203" s="96"/>
      <c r="EZ203" s="96"/>
      <c r="FA203" s="96"/>
      <c r="FB203" s="96"/>
      <c r="FC203" s="96"/>
      <c r="FD203" s="96"/>
      <c r="FE203" s="96"/>
      <c r="FF203" s="96"/>
      <c r="FG203" s="96"/>
      <c r="FH203" s="38"/>
      <c r="FI203" s="38"/>
      <c r="FJ203" s="38"/>
    </row>
    <row r="204" spans="1:166" s="11" customFormat="1" ht="19.5" customHeight="1">
      <c r="A204" s="72" t="s">
        <v>264</v>
      </c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164" t="s">
        <v>64</v>
      </c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90">
        <f>BC205</f>
        <v>120700</v>
      </c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>
        <f>BU205</f>
        <v>0</v>
      </c>
      <c r="BV204" s="90"/>
      <c r="BW204" s="90"/>
      <c r="BX204" s="90"/>
      <c r="BY204" s="90"/>
      <c r="BZ204" s="90"/>
      <c r="CA204" s="90"/>
      <c r="CB204" s="90"/>
      <c r="CC204" s="90"/>
      <c r="CD204" s="90"/>
      <c r="CE204" s="90"/>
      <c r="CF204" s="90"/>
      <c r="CG204" s="90"/>
      <c r="CH204" s="97">
        <f>CH205</f>
        <v>0</v>
      </c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>
        <f>DX205</f>
        <v>0</v>
      </c>
      <c r="DY204" s="97"/>
      <c r="DZ204" s="97"/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>
        <f>BC204-CH204</f>
        <v>120700</v>
      </c>
      <c r="EL204" s="97"/>
      <c r="EM204" s="97"/>
      <c r="EN204" s="97"/>
      <c r="EO204" s="97"/>
      <c r="EP204" s="97"/>
      <c r="EQ204" s="97"/>
      <c r="ER204" s="97"/>
      <c r="ES204" s="97"/>
      <c r="ET204" s="97"/>
      <c r="EU204" s="97"/>
      <c r="EV204" s="97"/>
      <c r="EW204" s="97"/>
      <c r="EX204" s="60">
        <v>0</v>
      </c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2"/>
    </row>
    <row r="205" spans="1:166" s="11" customFormat="1" ht="34.5" customHeight="1">
      <c r="A205" s="170" t="s">
        <v>175</v>
      </c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2"/>
      <c r="AK205" s="104" t="s">
        <v>64</v>
      </c>
      <c r="AL205" s="104"/>
      <c r="AM205" s="104"/>
      <c r="AN205" s="104"/>
      <c r="AO205" s="104"/>
      <c r="AP205" s="104"/>
      <c r="AQ205" s="164"/>
      <c r="AR205" s="164"/>
      <c r="AS205" s="164"/>
      <c r="AT205" s="164"/>
      <c r="AU205" s="164"/>
      <c r="AV205" s="164"/>
      <c r="AW205" s="164"/>
      <c r="AX205" s="164"/>
      <c r="AY205" s="164"/>
      <c r="AZ205" s="164"/>
      <c r="BA205" s="164"/>
      <c r="BB205" s="164"/>
      <c r="BC205" s="95">
        <v>120700</v>
      </c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54"/>
      <c r="BT205" s="54"/>
      <c r="BU205" s="95">
        <v>0</v>
      </c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6"/>
      <c r="DJ205" s="96"/>
      <c r="DK205" s="96"/>
      <c r="DL205" s="96"/>
      <c r="DM205" s="96"/>
      <c r="DN205" s="96"/>
      <c r="DO205" s="96"/>
      <c r="DP205" s="96"/>
      <c r="DQ205" s="96"/>
      <c r="DR205" s="96"/>
      <c r="DS205" s="96"/>
      <c r="DT205" s="96"/>
      <c r="DU205" s="96"/>
      <c r="DV205" s="96"/>
      <c r="DW205" s="96"/>
      <c r="DX205" s="96"/>
      <c r="DY205" s="96"/>
      <c r="DZ205" s="96"/>
      <c r="EA205" s="96"/>
      <c r="EB205" s="96"/>
      <c r="EC205" s="96"/>
      <c r="ED205" s="96"/>
      <c r="EE205" s="96"/>
      <c r="EF205" s="96"/>
      <c r="EG205" s="96"/>
      <c r="EH205" s="96"/>
      <c r="EI205" s="96"/>
      <c r="EJ205" s="96"/>
      <c r="EK205" s="96">
        <f>BC205-CH205</f>
        <v>120700</v>
      </c>
      <c r="EL205" s="96"/>
      <c r="EM205" s="96"/>
      <c r="EN205" s="96"/>
      <c r="EO205" s="96"/>
      <c r="EP205" s="96"/>
      <c r="EQ205" s="96"/>
      <c r="ER205" s="96"/>
      <c r="ES205" s="96"/>
      <c r="ET205" s="96"/>
      <c r="EU205" s="96"/>
      <c r="EV205" s="96"/>
      <c r="EW205" s="96"/>
      <c r="EX205" s="97">
        <f>BU205-CH205</f>
        <v>0</v>
      </c>
      <c r="EY205" s="97"/>
      <c r="EZ205" s="97"/>
      <c r="FA205" s="97"/>
      <c r="FB205" s="97"/>
      <c r="FC205" s="97"/>
      <c r="FD205" s="97"/>
      <c r="FE205" s="97"/>
      <c r="FF205" s="97"/>
      <c r="FG205" s="97"/>
      <c r="FH205" s="36"/>
      <c r="FI205" s="36"/>
      <c r="FJ205" s="36"/>
    </row>
    <row r="206" spans="1:166" s="11" customFormat="1" ht="36.75" customHeight="1">
      <c r="A206" s="87" t="s">
        <v>268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104"/>
      <c r="AL206" s="104"/>
      <c r="AM206" s="104"/>
      <c r="AN206" s="104"/>
      <c r="AO206" s="104"/>
      <c r="AP206" s="104"/>
      <c r="AQ206" s="164"/>
      <c r="AR206" s="164"/>
      <c r="AS206" s="164"/>
      <c r="AT206" s="164"/>
      <c r="AU206" s="164"/>
      <c r="AV206" s="164"/>
      <c r="AW206" s="164"/>
      <c r="AX206" s="164"/>
      <c r="AY206" s="164"/>
      <c r="AZ206" s="164"/>
      <c r="BA206" s="164"/>
      <c r="BB206" s="164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54"/>
      <c r="BT206" s="54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  <c r="DC206" s="96"/>
      <c r="DD206" s="96"/>
      <c r="DE206" s="96"/>
      <c r="DF206" s="96"/>
      <c r="DG206" s="96"/>
      <c r="DH206" s="96"/>
      <c r="DI206" s="96"/>
      <c r="DJ206" s="96"/>
      <c r="DK206" s="96"/>
      <c r="DL206" s="96"/>
      <c r="DM206" s="96"/>
      <c r="DN206" s="96"/>
      <c r="DO206" s="96"/>
      <c r="DP206" s="96"/>
      <c r="DQ206" s="96"/>
      <c r="DR206" s="96"/>
      <c r="DS206" s="96"/>
      <c r="DT206" s="96"/>
      <c r="DU206" s="96"/>
      <c r="DV206" s="96"/>
      <c r="DW206" s="96"/>
      <c r="DX206" s="96"/>
      <c r="DY206" s="96"/>
      <c r="DZ206" s="96"/>
      <c r="EA206" s="96"/>
      <c r="EB206" s="96"/>
      <c r="EC206" s="96"/>
      <c r="ED206" s="96"/>
      <c r="EE206" s="96"/>
      <c r="EF206" s="96"/>
      <c r="EG206" s="96"/>
      <c r="EH206" s="96"/>
      <c r="EI206" s="96"/>
      <c r="EJ206" s="96"/>
      <c r="EK206" s="96"/>
      <c r="EL206" s="96"/>
      <c r="EM206" s="96"/>
      <c r="EN206" s="96"/>
      <c r="EO206" s="96"/>
      <c r="EP206" s="96"/>
      <c r="EQ206" s="96"/>
      <c r="ER206" s="96"/>
      <c r="ES206" s="96"/>
      <c r="ET206" s="96"/>
      <c r="EU206" s="96"/>
      <c r="EV206" s="96"/>
      <c r="EW206" s="96"/>
      <c r="EX206" s="97"/>
      <c r="EY206" s="97"/>
      <c r="EZ206" s="97"/>
      <c r="FA206" s="97"/>
      <c r="FB206" s="97"/>
      <c r="FC206" s="97"/>
      <c r="FD206" s="97"/>
      <c r="FE206" s="97"/>
      <c r="FF206" s="97"/>
      <c r="FG206" s="97"/>
      <c r="FH206" s="36"/>
      <c r="FI206" s="36"/>
      <c r="FJ206" s="36"/>
    </row>
    <row r="207" spans="1:166" s="31" customFormat="1" ht="22.5" customHeight="1">
      <c r="A207" s="269" t="s">
        <v>280</v>
      </c>
      <c r="B207" s="269"/>
      <c r="C207" s="269"/>
      <c r="D207" s="269"/>
      <c r="E207" s="269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  <c r="AD207" s="269"/>
      <c r="AE207" s="269"/>
      <c r="AF207" s="269"/>
      <c r="AG207" s="269"/>
      <c r="AH207" s="269"/>
      <c r="AI207" s="269"/>
      <c r="AJ207" s="269"/>
      <c r="AK207" s="270"/>
      <c r="AL207" s="270"/>
      <c r="AM207" s="270"/>
      <c r="AN207" s="270"/>
      <c r="AO207" s="270"/>
      <c r="AP207" s="270"/>
      <c r="AQ207" s="270"/>
      <c r="AR207" s="270"/>
      <c r="AS207" s="270"/>
      <c r="AT207" s="270"/>
      <c r="AU207" s="270"/>
      <c r="AV207" s="270"/>
      <c r="AW207" s="270"/>
      <c r="AX207" s="270"/>
      <c r="AY207" s="270"/>
      <c r="AZ207" s="270"/>
      <c r="BA207" s="270"/>
      <c r="BB207" s="270"/>
      <c r="BC207" s="289">
        <f>BC208</f>
        <v>5000</v>
      </c>
      <c r="BD207" s="161"/>
      <c r="BE207" s="161"/>
      <c r="BF207" s="161"/>
      <c r="BG207" s="161"/>
      <c r="BH207" s="161"/>
      <c r="BI207" s="161"/>
      <c r="BJ207" s="161"/>
      <c r="BK207" s="161"/>
      <c r="BL207" s="161"/>
      <c r="BM207" s="161"/>
      <c r="BN207" s="161"/>
      <c r="BO207" s="161"/>
      <c r="BP207" s="161"/>
      <c r="BQ207" s="161"/>
      <c r="BR207" s="161"/>
      <c r="BS207" s="161"/>
      <c r="BT207" s="161"/>
      <c r="BU207" s="289">
        <f>BU208</f>
        <v>0</v>
      </c>
      <c r="BV207" s="161"/>
      <c r="BW207" s="161"/>
      <c r="BX207" s="161"/>
      <c r="BY207" s="161"/>
      <c r="BZ207" s="161"/>
      <c r="CA207" s="161"/>
      <c r="CB207" s="161"/>
      <c r="CC207" s="161"/>
      <c r="CD207" s="161"/>
      <c r="CE207" s="161"/>
      <c r="CF207" s="161"/>
      <c r="CG207" s="161"/>
      <c r="CH207" s="66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155"/>
      <c r="EY207" s="156"/>
      <c r="EZ207" s="156"/>
      <c r="FA207" s="156"/>
      <c r="FB207" s="156"/>
      <c r="FC207" s="156"/>
      <c r="FD207" s="156"/>
      <c r="FE207" s="156"/>
      <c r="FF207" s="156"/>
      <c r="FG207" s="156"/>
      <c r="FH207" s="156"/>
      <c r="FI207" s="156"/>
      <c r="FJ207" s="157"/>
    </row>
    <row r="208" spans="1:166" s="32" customFormat="1" ht="21" customHeight="1">
      <c r="A208" s="81" t="s">
        <v>176</v>
      </c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210" t="s">
        <v>60</v>
      </c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68">
        <v>5000</v>
      </c>
      <c r="BD208" s="268"/>
      <c r="BE208" s="268"/>
      <c r="BF208" s="268"/>
      <c r="BG208" s="268"/>
      <c r="BH208" s="268"/>
      <c r="BI208" s="268"/>
      <c r="BJ208" s="268"/>
      <c r="BK208" s="268"/>
      <c r="BL208" s="268"/>
      <c r="BM208" s="268"/>
      <c r="BN208" s="268"/>
      <c r="BO208" s="268"/>
      <c r="BP208" s="268"/>
      <c r="BQ208" s="268"/>
      <c r="BR208" s="268"/>
      <c r="BS208" s="268"/>
      <c r="BT208" s="268"/>
      <c r="BU208" s="268">
        <v>0</v>
      </c>
      <c r="BV208" s="268"/>
      <c r="BW208" s="268"/>
      <c r="BX208" s="268"/>
      <c r="BY208" s="268"/>
      <c r="BZ208" s="268"/>
      <c r="CA208" s="268"/>
      <c r="CB208" s="268"/>
      <c r="CC208" s="268"/>
      <c r="CD208" s="268"/>
      <c r="CE208" s="268"/>
      <c r="CF208" s="268"/>
      <c r="CG208" s="268"/>
      <c r="CH208" s="151"/>
      <c r="CI208" s="151"/>
      <c r="CJ208" s="151"/>
      <c r="CK208" s="151"/>
      <c r="CL208" s="151"/>
      <c r="CM208" s="151"/>
      <c r="CN208" s="151"/>
      <c r="CO208" s="151"/>
      <c r="CP208" s="151"/>
      <c r="CQ208" s="151"/>
      <c r="CR208" s="151"/>
      <c r="CS208" s="151"/>
      <c r="CT208" s="151"/>
      <c r="CU208" s="151"/>
      <c r="CV208" s="151"/>
      <c r="CW208" s="151"/>
      <c r="CX208" s="151"/>
      <c r="CY208" s="151"/>
      <c r="CZ208" s="151"/>
      <c r="DA208" s="151"/>
      <c r="DB208" s="151"/>
      <c r="DC208" s="151"/>
      <c r="DD208" s="151"/>
      <c r="DE208" s="151"/>
      <c r="DF208" s="151"/>
      <c r="DG208" s="151"/>
      <c r="DH208" s="151"/>
      <c r="DI208" s="151"/>
      <c r="DJ208" s="151"/>
      <c r="DK208" s="151"/>
      <c r="DL208" s="151"/>
      <c r="DM208" s="151"/>
      <c r="DN208" s="151"/>
      <c r="DO208" s="151"/>
      <c r="DP208" s="151"/>
      <c r="DQ208" s="151"/>
      <c r="DR208" s="151"/>
      <c r="DS208" s="151"/>
      <c r="DT208" s="151"/>
      <c r="DU208" s="151"/>
      <c r="DV208" s="151"/>
      <c r="DW208" s="151"/>
      <c r="DX208" s="151"/>
      <c r="DY208" s="151"/>
      <c r="DZ208" s="151"/>
      <c r="EA208" s="151"/>
      <c r="EB208" s="151"/>
      <c r="EC208" s="151"/>
      <c r="ED208" s="151"/>
      <c r="EE208" s="151"/>
      <c r="EF208" s="151"/>
      <c r="EG208" s="151"/>
      <c r="EH208" s="151"/>
      <c r="EI208" s="151"/>
      <c r="EJ208" s="151"/>
      <c r="EK208" s="151">
        <f>BC208-BU208</f>
        <v>5000</v>
      </c>
      <c r="EL208" s="151"/>
      <c r="EM208" s="151"/>
      <c r="EN208" s="151"/>
      <c r="EO208" s="151"/>
      <c r="EP208" s="151"/>
      <c r="EQ208" s="151"/>
      <c r="ER208" s="151"/>
      <c r="ES208" s="151"/>
      <c r="ET208" s="151"/>
      <c r="EU208" s="151"/>
      <c r="EV208" s="151"/>
      <c r="EW208" s="151"/>
      <c r="EX208" s="152">
        <v>0</v>
      </c>
      <c r="EY208" s="153"/>
      <c r="EZ208" s="153"/>
      <c r="FA208" s="153"/>
      <c r="FB208" s="153"/>
      <c r="FC208" s="153"/>
      <c r="FD208" s="153"/>
      <c r="FE208" s="153"/>
      <c r="FF208" s="153"/>
      <c r="FG208" s="153"/>
      <c r="FH208" s="153"/>
      <c r="FI208" s="153"/>
      <c r="FJ208" s="154"/>
    </row>
    <row r="209" spans="1:166" s="31" customFormat="1" ht="19.5" customHeight="1">
      <c r="A209" s="269" t="s">
        <v>281</v>
      </c>
      <c r="B209" s="269"/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  <c r="AD209" s="269"/>
      <c r="AE209" s="269"/>
      <c r="AF209" s="269"/>
      <c r="AG209" s="269"/>
      <c r="AH209" s="269"/>
      <c r="AI209" s="269"/>
      <c r="AJ209" s="269"/>
      <c r="AK209" s="270"/>
      <c r="AL209" s="270"/>
      <c r="AM209" s="270"/>
      <c r="AN209" s="270"/>
      <c r="AO209" s="270"/>
      <c r="AP209" s="270"/>
      <c r="AQ209" s="270"/>
      <c r="AR209" s="270"/>
      <c r="AS209" s="270"/>
      <c r="AT209" s="270"/>
      <c r="AU209" s="270"/>
      <c r="AV209" s="270"/>
      <c r="AW209" s="270"/>
      <c r="AX209" s="270"/>
      <c r="AY209" s="270"/>
      <c r="AZ209" s="270"/>
      <c r="BA209" s="270"/>
      <c r="BB209" s="270"/>
      <c r="BC209" s="289">
        <f>BC210</f>
        <v>6000</v>
      </c>
      <c r="BD209" s="161"/>
      <c r="BE209" s="161"/>
      <c r="BF209" s="161"/>
      <c r="BG209" s="161"/>
      <c r="BH209" s="161"/>
      <c r="BI209" s="161"/>
      <c r="BJ209" s="161"/>
      <c r="BK209" s="161"/>
      <c r="BL209" s="161"/>
      <c r="BM209" s="161"/>
      <c r="BN209" s="161"/>
      <c r="BO209" s="161"/>
      <c r="BP209" s="161"/>
      <c r="BQ209" s="161"/>
      <c r="BR209" s="161"/>
      <c r="BS209" s="161"/>
      <c r="BT209" s="161"/>
      <c r="BU209" s="289">
        <f>BU210</f>
        <v>0</v>
      </c>
      <c r="BV209" s="161"/>
      <c r="BW209" s="161"/>
      <c r="BX209" s="161"/>
      <c r="BY209" s="161"/>
      <c r="BZ209" s="161"/>
      <c r="CA209" s="161"/>
      <c r="CB209" s="161"/>
      <c r="CC209" s="161"/>
      <c r="CD209" s="161"/>
      <c r="CE209" s="161"/>
      <c r="CF209" s="161"/>
      <c r="CG209" s="161"/>
      <c r="CH209" s="66">
        <f>CH210</f>
        <v>0</v>
      </c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155"/>
      <c r="EY209" s="156"/>
      <c r="EZ209" s="156"/>
      <c r="FA209" s="156"/>
      <c r="FB209" s="156"/>
      <c r="FC209" s="156"/>
      <c r="FD209" s="156"/>
      <c r="FE209" s="156"/>
      <c r="FF209" s="156"/>
      <c r="FG209" s="156"/>
      <c r="FH209" s="156"/>
      <c r="FI209" s="156"/>
      <c r="FJ209" s="157"/>
    </row>
    <row r="210" spans="1:166" s="32" customFormat="1" ht="22.5" customHeight="1">
      <c r="A210" s="81" t="s">
        <v>176</v>
      </c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210" t="s">
        <v>60</v>
      </c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68">
        <v>6000</v>
      </c>
      <c r="BD210" s="268"/>
      <c r="BE210" s="268"/>
      <c r="BF210" s="268"/>
      <c r="BG210" s="268"/>
      <c r="BH210" s="268"/>
      <c r="BI210" s="268"/>
      <c r="BJ210" s="268"/>
      <c r="BK210" s="268"/>
      <c r="BL210" s="268"/>
      <c r="BM210" s="268"/>
      <c r="BN210" s="268"/>
      <c r="BO210" s="268"/>
      <c r="BP210" s="268"/>
      <c r="BQ210" s="268"/>
      <c r="BR210" s="268"/>
      <c r="BS210" s="268"/>
      <c r="BT210" s="268"/>
      <c r="BU210" s="268">
        <v>0</v>
      </c>
      <c r="BV210" s="268"/>
      <c r="BW210" s="268"/>
      <c r="BX210" s="268"/>
      <c r="BY210" s="268"/>
      <c r="BZ210" s="268"/>
      <c r="CA210" s="268"/>
      <c r="CB210" s="268"/>
      <c r="CC210" s="268"/>
      <c r="CD210" s="268"/>
      <c r="CE210" s="268"/>
      <c r="CF210" s="268"/>
      <c r="CG210" s="268"/>
      <c r="CH210" s="151"/>
      <c r="CI210" s="151"/>
      <c r="CJ210" s="151"/>
      <c r="CK210" s="151"/>
      <c r="CL210" s="151"/>
      <c r="CM210" s="151"/>
      <c r="CN210" s="151"/>
      <c r="CO210" s="151"/>
      <c r="CP210" s="151"/>
      <c r="CQ210" s="151"/>
      <c r="CR210" s="151"/>
      <c r="CS210" s="151"/>
      <c r="CT210" s="151"/>
      <c r="CU210" s="151"/>
      <c r="CV210" s="151"/>
      <c r="CW210" s="151"/>
      <c r="CX210" s="151"/>
      <c r="CY210" s="151"/>
      <c r="CZ210" s="151"/>
      <c r="DA210" s="151"/>
      <c r="DB210" s="151"/>
      <c r="DC210" s="151"/>
      <c r="DD210" s="151"/>
      <c r="DE210" s="151"/>
      <c r="DF210" s="151"/>
      <c r="DG210" s="151"/>
      <c r="DH210" s="151"/>
      <c r="DI210" s="151"/>
      <c r="DJ210" s="151"/>
      <c r="DK210" s="151"/>
      <c r="DL210" s="151"/>
      <c r="DM210" s="151"/>
      <c r="DN210" s="151"/>
      <c r="DO210" s="151"/>
      <c r="DP210" s="151"/>
      <c r="DQ210" s="151"/>
      <c r="DR210" s="151"/>
      <c r="DS210" s="151"/>
      <c r="DT210" s="151"/>
      <c r="DU210" s="151"/>
      <c r="DV210" s="151"/>
      <c r="DW210" s="151"/>
      <c r="DX210" s="151"/>
      <c r="DY210" s="151"/>
      <c r="DZ210" s="151"/>
      <c r="EA210" s="151"/>
      <c r="EB210" s="151"/>
      <c r="EC210" s="151"/>
      <c r="ED210" s="151"/>
      <c r="EE210" s="151"/>
      <c r="EF210" s="151"/>
      <c r="EG210" s="151"/>
      <c r="EH210" s="151"/>
      <c r="EI210" s="151"/>
      <c r="EJ210" s="151"/>
      <c r="EK210" s="151">
        <f>BC210-BU210</f>
        <v>6000</v>
      </c>
      <c r="EL210" s="151"/>
      <c r="EM210" s="151"/>
      <c r="EN210" s="151"/>
      <c r="EO210" s="151"/>
      <c r="EP210" s="151"/>
      <c r="EQ210" s="151"/>
      <c r="ER210" s="151"/>
      <c r="ES210" s="151"/>
      <c r="ET210" s="151"/>
      <c r="EU210" s="151"/>
      <c r="EV210" s="151"/>
      <c r="EW210" s="151"/>
      <c r="EX210" s="152">
        <v>0</v>
      </c>
      <c r="EY210" s="153"/>
      <c r="EZ210" s="153"/>
      <c r="FA210" s="153"/>
      <c r="FB210" s="153"/>
      <c r="FC210" s="153"/>
      <c r="FD210" s="153"/>
      <c r="FE210" s="153"/>
      <c r="FF210" s="153"/>
      <c r="FG210" s="153"/>
      <c r="FH210" s="153"/>
      <c r="FI210" s="153"/>
      <c r="FJ210" s="154"/>
    </row>
    <row r="211" spans="1:166" s="4" customFormat="1" ht="22.5" customHeight="1">
      <c r="A211" s="127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9"/>
      <c r="BI211" s="125" t="s">
        <v>96</v>
      </c>
      <c r="BJ211" s="125"/>
      <c r="BK211" s="125"/>
      <c r="BL211" s="125"/>
      <c r="BM211" s="125"/>
      <c r="BN211" s="125"/>
      <c r="BO211" s="125"/>
      <c r="BP211" s="125"/>
      <c r="BQ211" s="125"/>
      <c r="BR211" s="125"/>
      <c r="BS211" s="125"/>
      <c r="BT211" s="125"/>
      <c r="BU211" s="125"/>
      <c r="BV211" s="125"/>
      <c r="BW211" s="125"/>
      <c r="BX211" s="125"/>
      <c r="BY211" s="125"/>
      <c r="BZ211" s="125"/>
      <c r="CA211" s="125"/>
      <c r="CB211" s="125"/>
      <c r="CC211" s="125"/>
      <c r="CD211" s="125"/>
      <c r="CE211" s="125"/>
      <c r="CF211" s="125"/>
      <c r="CG211" s="125"/>
      <c r="CH211" s="125"/>
      <c r="CI211" s="125"/>
      <c r="CJ211" s="125"/>
      <c r="CK211" s="125"/>
      <c r="CL211" s="125"/>
      <c r="CM211" s="127"/>
      <c r="CN211" s="128"/>
      <c r="CO211" s="128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  <c r="DE211" s="128"/>
      <c r="DF211" s="128"/>
      <c r="DG211" s="128"/>
      <c r="DH211" s="128"/>
      <c r="DI211" s="128"/>
      <c r="DJ211" s="128"/>
      <c r="DK211" s="128"/>
      <c r="DL211" s="128"/>
      <c r="DM211" s="128"/>
      <c r="DN211" s="128"/>
      <c r="DO211" s="128"/>
      <c r="DP211" s="128"/>
      <c r="DQ211" s="128"/>
      <c r="DR211" s="128"/>
      <c r="DS211" s="128"/>
      <c r="DT211" s="128"/>
      <c r="DU211" s="128"/>
      <c r="DV211" s="128"/>
      <c r="DW211" s="128"/>
      <c r="DX211" s="128"/>
      <c r="DY211" s="128"/>
      <c r="DZ211" s="128"/>
      <c r="EA211" s="128"/>
      <c r="EB211" s="128"/>
      <c r="EC211" s="128"/>
      <c r="ED211" s="128"/>
      <c r="EE211" s="128"/>
      <c r="EF211" s="128"/>
      <c r="EG211" s="128"/>
      <c r="EH211" s="128"/>
      <c r="EI211" s="128"/>
      <c r="EJ211" s="128"/>
      <c r="EK211" s="128"/>
      <c r="EL211" s="128"/>
      <c r="EM211" s="128"/>
      <c r="EN211" s="128"/>
      <c r="EO211" s="128"/>
      <c r="EP211" s="128"/>
      <c r="EQ211" s="128"/>
      <c r="ER211" s="128"/>
      <c r="ES211" s="128"/>
      <c r="ET211" s="128"/>
      <c r="EU211" s="128"/>
      <c r="EV211" s="128"/>
      <c r="EW211" s="128"/>
      <c r="EX211" s="128"/>
      <c r="EY211" s="128"/>
      <c r="EZ211" s="128"/>
      <c r="FA211" s="128"/>
      <c r="FB211" s="128"/>
      <c r="FC211" s="128"/>
      <c r="FD211" s="128"/>
      <c r="FE211" s="128"/>
      <c r="FF211" s="128"/>
      <c r="FG211" s="129"/>
      <c r="FH211" s="14"/>
      <c r="FI211" s="14"/>
      <c r="FJ211" s="14"/>
    </row>
    <row r="212" spans="1:166" s="4" customFormat="1" ht="18" customHeight="1">
      <c r="A212" s="58" t="s">
        <v>8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 t="s">
        <v>23</v>
      </c>
      <c r="AL212" s="58"/>
      <c r="AM212" s="58"/>
      <c r="AN212" s="58"/>
      <c r="AO212" s="58"/>
      <c r="AP212" s="58"/>
      <c r="AQ212" s="58" t="s">
        <v>35</v>
      </c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 t="s">
        <v>36</v>
      </c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 t="s">
        <v>37</v>
      </c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 t="s">
        <v>24</v>
      </c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130" t="s">
        <v>29</v>
      </c>
      <c r="EL212" s="131"/>
      <c r="EM212" s="131"/>
      <c r="EN212" s="131"/>
      <c r="EO212" s="131"/>
      <c r="EP212" s="131"/>
      <c r="EQ212" s="131"/>
      <c r="ER212" s="131"/>
      <c r="ES212" s="131"/>
      <c r="ET212" s="131"/>
      <c r="EU212" s="131"/>
      <c r="EV212" s="131"/>
      <c r="EW212" s="131"/>
      <c r="EX212" s="131"/>
      <c r="EY212" s="131"/>
      <c r="EZ212" s="131"/>
      <c r="FA212" s="131"/>
      <c r="FB212" s="131"/>
      <c r="FC212" s="131"/>
      <c r="FD212" s="131"/>
      <c r="FE212" s="131"/>
      <c r="FF212" s="131"/>
      <c r="FG212" s="131"/>
      <c r="FH212" s="131"/>
      <c r="FI212" s="131"/>
      <c r="FJ212" s="132"/>
    </row>
    <row r="213" spans="1:166" s="4" customFormat="1" ht="122.2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 t="s">
        <v>45</v>
      </c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 t="s">
        <v>25</v>
      </c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 t="s">
        <v>26</v>
      </c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 t="s">
        <v>27</v>
      </c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 t="s">
        <v>38</v>
      </c>
      <c r="EL213" s="58"/>
      <c r="EM213" s="58"/>
      <c r="EN213" s="58"/>
      <c r="EO213" s="58"/>
      <c r="EP213" s="58"/>
      <c r="EQ213" s="58"/>
      <c r="ER213" s="58"/>
      <c r="ES213" s="58"/>
      <c r="ET213" s="58"/>
      <c r="EU213" s="58"/>
      <c r="EV213" s="58"/>
      <c r="EW213" s="58"/>
      <c r="EX213" s="130" t="s">
        <v>46</v>
      </c>
      <c r="EY213" s="131"/>
      <c r="EZ213" s="131"/>
      <c r="FA213" s="131"/>
      <c r="FB213" s="131"/>
      <c r="FC213" s="131"/>
      <c r="FD213" s="131"/>
      <c r="FE213" s="131"/>
      <c r="FF213" s="131"/>
      <c r="FG213" s="131"/>
      <c r="FH213" s="131"/>
      <c r="FI213" s="131"/>
      <c r="FJ213" s="132"/>
    </row>
    <row r="214" spans="1:166" s="4" customFormat="1" ht="18" customHeight="1">
      <c r="A214" s="59">
        <v>1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>
        <v>2</v>
      </c>
      <c r="AL214" s="59"/>
      <c r="AM214" s="59"/>
      <c r="AN214" s="59"/>
      <c r="AO214" s="59"/>
      <c r="AP214" s="59"/>
      <c r="AQ214" s="59">
        <v>3</v>
      </c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>
        <v>4</v>
      </c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>
        <v>5</v>
      </c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>
        <v>6</v>
      </c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>
        <v>7</v>
      </c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>
        <v>8</v>
      </c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>
        <v>9</v>
      </c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>
        <v>10</v>
      </c>
      <c r="EL214" s="59"/>
      <c r="EM214" s="59"/>
      <c r="EN214" s="59"/>
      <c r="EO214" s="59"/>
      <c r="EP214" s="59"/>
      <c r="EQ214" s="59"/>
      <c r="ER214" s="59"/>
      <c r="ES214" s="59"/>
      <c r="ET214" s="59"/>
      <c r="EU214" s="59"/>
      <c r="EV214" s="59"/>
      <c r="EW214" s="59"/>
      <c r="EX214" s="117">
        <v>11</v>
      </c>
      <c r="EY214" s="118"/>
      <c r="EZ214" s="118"/>
      <c r="FA214" s="118"/>
      <c r="FB214" s="118"/>
      <c r="FC214" s="118"/>
      <c r="FD214" s="118"/>
      <c r="FE214" s="118"/>
      <c r="FF214" s="118"/>
      <c r="FG214" s="118"/>
      <c r="FH214" s="118"/>
      <c r="FI214" s="118"/>
      <c r="FJ214" s="119"/>
    </row>
    <row r="215" spans="1:166" s="11" customFormat="1" ht="19.5" customHeight="1">
      <c r="A215" s="120" t="s">
        <v>32</v>
      </c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69" t="s">
        <v>33</v>
      </c>
      <c r="AL215" s="169"/>
      <c r="AM215" s="169"/>
      <c r="AN215" s="169"/>
      <c r="AO215" s="169"/>
      <c r="AP215" s="169"/>
      <c r="AQ215" s="164"/>
      <c r="AR215" s="164"/>
      <c r="AS215" s="164"/>
      <c r="AT215" s="164"/>
      <c r="AU215" s="164"/>
      <c r="AV215" s="164"/>
      <c r="AW215" s="164"/>
      <c r="AX215" s="164"/>
      <c r="AY215" s="164"/>
      <c r="AZ215" s="164"/>
      <c r="BA215" s="164"/>
      <c r="BB215" s="164"/>
      <c r="BC215" s="90">
        <f>BC220</f>
        <v>588500</v>
      </c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  <c r="BU215" s="90">
        <f>BU220</f>
        <v>0</v>
      </c>
      <c r="BV215" s="90"/>
      <c r="BW215" s="90"/>
      <c r="BX215" s="90"/>
      <c r="BY215" s="90"/>
      <c r="BZ215" s="90"/>
      <c r="CA215" s="90"/>
      <c r="CB215" s="90"/>
      <c r="CC215" s="90"/>
      <c r="CD215" s="90"/>
      <c r="CE215" s="90"/>
      <c r="CF215" s="90"/>
      <c r="CG215" s="90"/>
      <c r="CH215" s="97">
        <f>CH220</f>
        <v>0</v>
      </c>
      <c r="CI215" s="97"/>
      <c r="CJ215" s="97"/>
      <c r="CK215" s="97"/>
      <c r="CL215" s="97"/>
      <c r="CM215" s="97"/>
      <c r="CN215" s="97"/>
      <c r="CO215" s="97"/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  <c r="DB215" s="97"/>
      <c r="DC215" s="97"/>
      <c r="DD215" s="97"/>
      <c r="DE215" s="97"/>
      <c r="DF215" s="97"/>
      <c r="DG215" s="97"/>
      <c r="DH215" s="97"/>
      <c r="DI215" s="97"/>
      <c r="DJ215" s="97"/>
      <c r="DK215" s="97"/>
      <c r="DL215" s="97"/>
      <c r="DM215" s="97"/>
      <c r="DN215" s="97"/>
      <c r="DO215" s="97"/>
      <c r="DP215" s="97"/>
      <c r="DQ215" s="97"/>
      <c r="DR215" s="97"/>
      <c r="DS215" s="97"/>
      <c r="DT215" s="97"/>
      <c r="DU215" s="97"/>
      <c r="DV215" s="97"/>
      <c r="DW215" s="97"/>
      <c r="DX215" s="97">
        <f>CH215</f>
        <v>0</v>
      </c>
      <c r="DY215" s="97"/>
      <c r="DZ215" s="97"/>
      <c r="EA215" s="97"/>
      <c r="EB215" s="97"/>
      <c r="EC215" s="97"/>
      <c r="ED215" s="97"/>
      <c r="EE215" s="97"/>
      <c r="EF215" s="97"/>
      <c r="EG215" s="97"/>
      <c r="EH215" s="97"/>
      <c r="EI215" s="97"/>
      <c r="EJ215" s="97"/>
      <c r="EK215" s="97">
        <f>BC215-CH215</f>
        <v>588500</v>
      </c>
      <c r="EL215" s="97"/>
      <c r="EM215" s="97"/>
      <c r="EN215" s="97"/>
      <c r="EO215" s="97"/>
      <c r="EP215" s="97"/>
      <c r="EQ215" s="97"/>
      <c r="ER215" s="97"/>
      <c r="ES215" s="97"/>
      <c r="ET215" s="97"/>
      <c r="EU215" s="97"/>
      <c r="EV215" s="97"/>
      <c r="EW215" s="97"/>
      <c r="EX215" s="60">
        <f>EX220</f>
        <v>0</v>
      </c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2"/>
    </row>
    <row r="216" spans="1:166" s="4" customFormat="1" ht="18" customHeight="1">
      <c r="A216" s="165" t="s">
        <v>22</v>
      </c>
      <c r="B216" s="165"/>
      <c r="C216" s="165"/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6" t="s">
        <v>34</v>
      </c>
      <c r="AL216" s="166"/>
      <c r="AM216" s="166"/>
      <c r="AN216" s="166"/>
      <c r="AO216" s="166"/>
      <c r="AP216" s="166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  <c r="CD216" s="95"/>
      <c r="CE216" s="95"/>
      <c r="CF216" s="95"/>
      <c r="CG216" s="95"/>
      <c r="CH216" s="96"/>
      <c r="CI216" s="96"/>
      <c r="CJ216" s="96"/>
      <c r="CK216" s="96"/>
      <c r="CL216" s="96"/>
      <c r="CM216" s="96"/>
      <c r="CN216" s="96"/>
      <c r="CO216" s="96"/>
      <c r="CP216" s="96"/>
      <c r="CQ216" s="96"/>
      <c r="CR216" s="96"/>
      <c r="CS216" s="96"/>
      <c r="CT216" s="96"/>
      <c r="CU216" s="96"/>
      <c r="CV216" s="96"/>
      <c r="CW216" s="96"/>
      <c r="CX216" s="96"/>
      <c r="CY216" s="96"/>
      <c r="CZ216" s="96"/>
      <c r="DA216" s="96"/>
      <c r="DB216" s="96"/>
      <c r="DC216" s="96"/>
      <c r="DD216" s="96"/>
      <c r="DE216" s="96"/>
      <c r="DF216" s="96"/>
      <c r="DG216" s="96"/>
      <c r="DH216" s="96"/>
      <c r="DI216" s="96"/>
      <c r="DJ216" s="96"/>
      <c r="DK216" s="96"/>
      <c r="DL216" s="96"/>
      <c r="DM216" s="96"/>
      <c r="DN216" s="96"/>
      <c r="DO216" s="96"/>
      <c r="DP216" s="96"/>
      <c r="DQ216" s="96"/>
      <c r="DR216" s="96"/>
      <c r="DS216" s="96"/>
      <c r="DT216" s="96"/>
      <c r="DU216" s="96"/>
      <c r="DV216" s="96"/>
      <c r="DW216" s="96"/>
      <c r="DX216" s="96"/>
      <c r="DY216" s="96"/>
      <c r="DZ216" s="96"/>
      <c r="EA216" s="96"/>
      <c r="EB216" s="96"/>
      <c r="EC216" s="96"/>
      <c r="ED216" s="96"/>
      <c r="EE216" s="96"/>
      <c r="EF216" s="96"/>
      <c r="EG216" s="96"/>
      <c r="EH216" s="96"/>
      <c r="EI216" s="96"/>
      <c r="EJ216" s="96"/>
      <c r="EK216" s="96"/>
      <c r="EL216" s="96"/>
      <c r="EM216" s="96"/>
      <c r="EN216" s="96"/>
      <c r="EO216" s="96"/>
      <c r="EP216" s="96"/>
      <c r="EQ216" s="96"/>
      <c r="ER216" s="96"/>
      <c r="ES216" s="96"/>
      <c r="ET216" s="96"/>
      <c r="EU216" s="96"/>
      <c r="EV216" s="96"/>
      <c r="EW216" s="96"/>
      <c r="EX216" s="105"/>
      <c r="EY216" s="106"/>
      <c r="EZ216" s="106"/>
      <c r="FA216" s="106"/>
      <c r="FB216" s="106"/>
      <c r="FC216" s="106"/>
      <c r="FD216" s="106"/>
      <c r="FE216" s="106"/>
      <c r="FF216" s="106"/>
      <c r="FG216" s="106"/>
      <c r="FH216" s="106"/>
      <c r="FI216" s="106"/>
      <c r="FJ216" s="83"/>
    </row>
    <row r="217" spans="1:166" s="4" customFormat="1" ht="41.25" customHeight="1">
      <c r="A217" s="133" t="s">
        <v>276</v>
      </c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66"/>
      <c r="AL217" s="166"/>
      <c r="AM217" s="166"/>
      <c r="AN217" s="166"/>
      <c r="AO217" s="166"/>
      <c r="AP217" s="166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53"/>
      <c r="BT217" s="53"/>
      <c r="BU217" s="95"/>
      <c r="BV217" s="95"/>
      <c r="BW217" s="95"/>
      <c r="BX217" s="95"/>
      <c r="BY217" s="95"/>
      <c r="BZ217" s="95"/>
      <c r="CA217" s="95"/>
      <c r="CB217" s="95"/>
      <c r="CC217" s="95"/>
      <c r="CD217" s="95"/>
      <c r="CE217" s="95"/>
      <c r="CF217" s="95"/>
      <c r="CG217" s="95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96"/>
      <c r="CS217" s="96"/>
      <c r="CT217" s="96"/>
      <c r="CU217" s="96"/>
      <c r="CV217" s="96"/>
      <c r="CW217" s="96"/>
      <c r="CX217" s="96"/>
      <c r="CY217" s="96"/>
      <c r="CZ217" s="96"/>
      <c r="DA217" s="96"/>
      <c r="DB217" s="96"/>
      <c r="DC217" s="96"/>
      <c r="DD217" s="96"/>
      <c r="DE217" s="96"/>
      <c r="DF217" s="96"/>
      <c r="DG217" s="96"/>
      <c r="DH217" s="96"/>
      <c r="DI217" s="96"/>
      <c r="DJ217" s="96"/>
      <c r="DK217" s="96"/>
      <c r="DL217" s="96"/>
      <c r="DM217" s="96"/>
      <c r="DN217" s="96"/>
      <c r="DO217" s="96"/>
      <c r="DP217" s="96"/>
      <c r="DQ217" s="96"/>
      <c r="DR217" s="96"/>
      <c r="DS217" s="96"/>
      <c r="DT217" s="96"/>
      <c r="DU217" s="96"/>
      <c r="DV217" s="96"/>
      <c r="DW217" s="96"/>
      <c r="DX217" s="96"/>
      <c r="DY217" s="96"/>
      <c r="DZ217" s="96"/>
      <c r="EA217" s="96"/>
      <c r="EB217" s="96"/>
      <c r="EC217" s="96"/>
      <c r="ED217" s="96"/>
      <c r="EE217" s="96"/>
      <c r="EF217" s="96"/>
      <c r="EG217" s="96"/>
      <c r="EH217" s="96"/>
      <c r="EI217" s="96"/>
      <c r="EJ217" s="96"/>
      <c r="EK217" s="96"/>
      <c r="EL217" s="96"/>
      <c r="EM217" s="96"/>
      <c r="EN217" s="96"/>
      <c r="EO217" s="96"/>
      <c r="EP217" s="96"/>
      <c r="EQ217" s="96"/>
      <c r="ER217" s="96"/>
      <c r="ES217" s="96"/>
      <c r="ET217" s="96"/>
      <c r="EU217" s="96"/>
      <c r="EV217" s="96"/>
      <c r="EW217" s="96"/>
      <c r="EX217" s="96"/>
      <c r="EY217" s="96"/>
      <c r="EZ217" s="96"/>
      <c r="FA217" s="96"/>
      <c r="FB217" s="96"/>
      <c r="FC217" s="96"/>
      <c r="FD217" s="96"/>
      <c r="FE217" s="96"/>
      <c r="FF217" s="96"/>
      <c r="FG217" s="96"/>
      <c r="FH217" s="38"/>
      <c r="FI217" s="38"/>
      <c r="FJ217" s="38"/>
    </row>
    <row r="218" spans="1:166" s="4" customFormat="1" ht="25.5" customHeight="1" hidden="1">
      <c r="A218" s="92" t="s">
        <v>66</v>
      </c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104" t="s">
        <v>60</v>
      </c>
      <c r="AL218" s="104"/>
      <c r="AM218" s="104"/>
      <c r="AN218" s="104"/>
      <c r="AO218" s="104"/>
      <c r="AP218" s="104"/>
      <c r="AQ218" s="164"/>
      <c r="AR218" s="164"/>
      <c r="AS218" s="164"/>
      <c r="AT218" s="164"/>
      <c r="AU218" s="164"/>
      <c r="AV218" s="164"/>
      <c r="AW218" s="164"/>
      <c r="AX218" s="164"/>
      <c r="AY218" s="164"/>
      <c r="AZ218" s="164"/>
      <c r="BA218" s="164"/>
      <c r="BB218" s="164"/>
      <c r="BC218" s="95">
        <v>9000</v>
      </c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54"/>
      <c r="BT218" s="54"/>
      <c r="BU218" s="95">
        <v>252.98</v>
      </c>
      <c r="BV218" s="95"/>
      <c r="BW218" s="95"/>
      <c r="BX218" s="95"/>
      <c r="BY218" s="95"/>
      <c r="BZ218" s="95"/>
      <c r="CA218" s="95"/>
      <c r="CB218" s="95"/>
      <c r="CC218" s="95"/>
      <c r="CD218" s="95"/>
      <c r="CE218" s="95"/>
      <c r="CF218" s="95"/>
      <c r="CG218" s="95"/>
      <c r="CH218" s="96">
        <v>252.98</v>
      </c>
      <c r="CI218" s="96"/>
      <c r="CJ218" s="96"/>
      <c r="CK218" s="96"/>
      <c r="CL218" s="96"/>
      <c r="CM218" s="96"/>
      <c r="CN218" s="96"/>
      <c r="CO218" s="96"/>
      <c r="CP218" s="96"/>
      <c r="CQ218" s="96"/>
      <c r="CR218" s="96"/>
      <c r="CS218" s="96"/>
      <c r="CT218" s="96"/>
      <c r="CU218" s="96"/>
      <c r="CV218" s="96"/>
      <c r="CW218" s="96"/>
      <c r="CX218" s="96"/>
      <c r="CY218" s="96"/>
      <c r="CZ218" s="96"/>
      <c r="DA218" s="96"/>
      <c r="DB218" s="96"/>
      <c r="DC218" s="96"/>
      <c r="DD218" s="96"/>
      <c r="DE218" s="96"/>
      <c r="DF218" s="96"/>
      <c r="DG218" s="96"/>
      <c r="DH218" s="96"/>
      <c r="DI218" s="96"/>
      <c r="DJ218" s="96"/>
      <c r="DK218" s="96"/>
      <c r="DL218" s="96"/>
      <c r="DM218" s="96"/>
      <c r="DN218" s="96"/>
      <c r="DO218" s="96"/>
      <c r="DP218" s="96"/>
      <c r="DQ218" s="96"/>
      <c r="DR218" s="96"/>
      <c r="DS218" s="96"/>
      <c r="DT218" s="96"/>
      <c r="DU218" s="96"/>
      <c r="DV218" s="96"/>
      <c r="DW218" s="96"/>
      <c r="DX218" s="96">
        <v>252.98</v>
      </c>
      <c r="DY218" s="96"/>
      <c r="DZ218" s="96"/>
      <c r="EA218" s="96"/>
      <c r="EB218" s="96"/>
      <c r="EC218" s="96"/>
      <c r="ED218" s="96"/>
      <c r="EE218" s="96"/>
      <c r="EF218" s="96"/>
      <c r="EG218" s="96"/>
      <c r="EH218" s="96"/>
      <c r="EI218" s="96"/>
      <c r="EJ218" s="96"/>
      <c r="EK218" s="96">
        <f>BC218-CH218</f>
        <v>8747.02</v>
      </c>
      <c r="EL218" s="96"/>
      <c r="EM218" s="96"/>
      <c r="EN218" s="96"/>
      <c r="EO218" s="96"/>
      <c r="EP218" s="96"/>
      <c r="EQ218" s="96"/>
      <c r="ER218" s="96"/>
      <c r="ES218" s="96"/>
      <c r="ET218" s="96"/>
      <c r="EU218" s="96"/>
      <c r="EV218" s="96"/>
      <c r="EW218" s="96"/>
      <c r="EX218" s="97">
        <f>BU218-CH218</f>
        <v>0</v>
      </c>
      <c r="EY218" s="97"/>
      <c r="EZ218" s="97"/>
      <c r="FA218" s="97"/>
      <c r="FB218" s="97"/>
      <c r="FC218" s="97"/>
      <c r="FD218" s="97"/>
      <c r="FE218" s="97"/>
      <c r="FF218" s="97"/>
      <c r="FG218" s="97"/>
      <c r="FH218" s="36"/>
      <c r="FI218" s="36"/>
      <c r="FJ218" s="36"/>
    </row>
    <row r="219" spans="1:166" s="4" customFormat="1" ht="25.5" customHeight="1" hidden="1">
      <c r="A219" s="87" t="s">
        <v>135</v>
      </c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104"/>
      <c r="AL219" s="104"/>
      <c r="AM219" s="104"/>
      <c r="AN219" s="104"/>
      <c r="AO219" s="104"/>
      <c r="AP219" s="104"/>
      <c r="AQ219" s="164"/>
      <c r="AR219" s="164"/>
      <c r="AS219" s="164"/>
      <c r="AT219" s="164"/>
      <c r="AU219" s="164"/>
      <c r="AV219" s="164"/>
      <c r="AW219" s="164"/>
      <c r="AX219" s="164"/>
      <c r="AY219" s="164"/>
      <c r="AZ219" s="164"/>
      <c r="BA219" s="164"/>
      <c r="BB219" s="164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54"/>
      <c r="BT219" s="54"/>
      <c r="BU219" s="95"/>
      <c r="BV219" s="95"/>
      <c r="BW219" s="95"/>
      <c r="BX219" s="95"/>
      <c r="BY219" s="95"/>
      <c r="BZ219" s="95"/>
      <c r="CA219" s="95"/>
      <c r="CB219" s="95"/>
      <c r="CC219" s="95"/>
      <c r="CD219" s="95"/>
      <c r="CE219" s="95"/>
      <c r="CF219" s="95"/>
      <c r="CG219" s="95"/>
      <c r="CH219" s="96"/>
      <c r="CI219" s="96"/>
      <c r="CJ219" s="96"/>
      <c r="CK219" s="96"/>
      <c r="CL219" s="96"/>
      <c r="CM219" s="96"/>
      <c r="CN219" s="96"/>
      <c r="CO219" s="96"/>
      <c r="CP219" s="96"/>
      <c r="CQ219" s="96"/>
      <c r="CR219" s="96"/>
      <c r="CS219" s="96"/>
      <c r="CT219" s="96"/>
      <c r="CU219" s="96"/>
      <c r="CV219" s="96"/>
      <c r="CW219" s="96"/>
      <c r="CX219" s="96"/>
      <c r="CY219" s="96"/>
      <c r="CZ219" s="96"/>
      <c r="DA219" s="96"/>
      <c r="DB219" s="96"/>
      <c r="DC219" s="96"/>
      <c r="DD219" s="96"/>
      <c r="DE219" s="96"/>
      <c r="DF219" s="96"/>
      <c r="DG219" s="96"/>
      <c r="DH219" s="96"/>
      <c r="DI219" s="96"/>
      <c r="DJ219" s="96"/>
      <c r="DK219" s="96"/>
      <c r="DL219" s="96"/>
      <c r="DM219" s="96"/>
      <c r="DN219" s="96"/>
      <c r="DO219" s="96"/>
      <c r="DP219" s="96"/>
      <c r="DQ219" s="96"/>
      <c r="DR219" s="96"/>
      <c r="DS219" s="96"/>
      <c r="DT219" s="96"/>
      <c r="DU219" s="96"/>
      <c r="DV219" s="96"/>
      <c r="DW219" s="96"/>
      <c r="DX219" s="96"/>
      <c r="DY219" s="96"/>
      <c r="DZ219" s="96"/>
      <c r="EA219" s="96"/>
      <c r="EB219" s="96"/>
      <c r="EC219" s="96"/>
      <c r="ED219" s="96"/>
      <c r="EE219" s="96"/>
      <c r="EF219" s="96"/>
      <c r="EG219" s="96"/>
      <c r="EH219" s="96"/>
      <c r="EI219" s="96"/>
      <c r="EJ219" s="96"/>
      <c r="EK219" s="96"/>
      <c r="EL219" s="96"/>
      <c r="EM219" s="96"/>
      <c r="EN219" s="96"/>
      <c r="EO219" s="96"/>
      <c r="EP219" s="96"/>
      <c r="EQ219" s="96"/>
      <c r="ER219" s="96"/>
      <c r="ES219" s="96"/>
      <c r="ET219" s="96"/>
      <c r="EU219" s="96"/>
      <c r="EV219" s="96"/>
      <c r="EW219" s="96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36"/>
      <c r="FI219" s="36"/>
      <c r="FJ219" s="36"/>
    </row>
    <row r="220" spans="1:166" s="11" customFormat="1" ht="21" customHeight="1">
      <c r="A220" s="298" t="s">
        <v>266</v>
      </c>
      <c r="B220" s="299"/>
      <c r="C220" s="299"/>
      <c r="D220" s="299"/>
      <c r="E220" s="299"/>
      <c r="F220" s="299"/>
      <c r="G220" s="299"/>
      <c r="H220" s="299"/>
      <c r="I220" s="299"/>
      <c r="J220" s="299"/>
      <c r="K220" s="299"/>
      <c r="L220" s="299"/>
      <c r="M220" s="299"/>
      <c r="N220" s="299"/>
      <c r="O220" s="299"/>
      <c r="P220" s="299"/>
      <c r="Q220" s="299"/>
      <c r="R220" s="299"/>
      <c r="S220" s="299"/>
      <c r="T220" s="299"/>
      <c r="U220" s="299"/>
      <c r="V220" s="299"/>
      <c r="W220" s="299"/>
      <c r="X220" s="299"/>
      <c r="Y220" s="299"/>
      <c r="Z220" s="299"/>
      <c r="AA220" s="299"/>
      <c r="AB220" s="299"/>
      <c r="AC220" s="299"/>
      <c r="AD220" s="299"/>
      <c r="AE220" s="299"/>
      <c r="AF220" s="299"/>
      <c r="AG220" s="299"/>
      <c r="AH220" s="299"/>
      <c r="AI220" s="299"/>
      <c r="AJ220" s="300"/>
      <c r="AK220" s="282" t="s">
        <v>60</v>
      </c>
      <c r="AL220" s="283"/>
      <c r="AM220" s="283"/>
      <c r="AN220" s="283"/>
      <c r="AO220" s="283"/>
      <c r="AP220" s="284"/>
      <c r="AQ220" s="282"/>
      <c r="AR220" s="283"/>
      <c r="AS220" s="283"/>
      <c r="AT220" s="283"/>
      <c r="AU220" s="283"/>
      <c r="AV220" s="283"/>
      <c r="AW220" s="283"/>
      <c r="AX220" s="283"/>
      <c r="AY220" s="283"/>
      <c r="AZ220" s="283"/>
      <c r="BA220" s="283"/>
      <c r="BB220" s="284"/>
      <c r="BC220" s="292">
        <f>BC221+BC222</f>
        <v>588500</v>
      </c>
      <c r="BD220" s="293"/>
      <c r="BE220" s="293"/>
      <c r="BF220" s="293"/>
      <c r="BG220" s="293"/>
      <c r="BH220" s="293"/>
      <c r="BI220" s="293"/>
      <c r="BJ220" s="293"/>
      <c r="BK220" s="293"/>
      <c r="BL220" s="293"/>
      <c r="BM220" s="293"/>
      <c r="BN220" s="293"/>
      <c r="BO220" s="293"/>
      <c r="BP220" s="293"/>
      <c r="BQ220" s="293"/>
      <c r="BR220" s="293"/>
      <c r="BS220" s="293"/>
      <c r="BT220" s="294"/>
      <c r="BU220" s="292">
        <f>BU221+BU222</f>
        <v>0</v>
      </c>
      <c r="BV220" s="293"/>
      <c r="BW220" s="293"/>
      <c r="BX220" s="293"/>
      <c r="BY220" s="293"/>
      <c r="BZ220" s="293"/>
      <c r="CA220" s="293"/>
      <c r="CB220" s="293"/>
      <c r="CC220" s="293"/>
      <c r="CD220" s="293"/>
      <c r="CE220" s="293"/>
      <c r="CF220" s="293"/>
      <c r="CG220" s="294"/>
      <c r="CH220" s="60">
        <f>CH221</f>
        <v>0</v>
      </c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2"/>
      <c r="CX220" s="60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2"/>
      <c r="DK220" s="60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2"/>
      <c r="DX220" s="60">
        <f>CH220</f>
        <v>0</v>
      </c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2"/>
      <c r="EK220" s="60">
        <f>BC220-CH220</f>
        <v>588500</v>
      </c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2"/>
      <c r="EX220" s="101">
        <v>0</v>
      </c>
      <c r="EY220" s="102"/>
      <c r="EZ220" s="102"/>
      <c r="FA220" s="102"/>
      <c r="FB220" s="102"/>
      <c r="FC220" s="102"/>
      <c r="FD220" s="102"/>
      <c r="FE220" s="102"/>
      <c r="FF220" s="102"/>
      <c r="FG220" s="103"/>
      <c r="FH220" s="42"/>
      <c r="FI220" s="42"/>
      <c r="FJ220" s="42"/>
    </row>
    <row r="221" spans="1:166" s="4" customFormat="1" ht="21.75" customHeight="1">
      <c r="A221" s="68" t="s">
        <v>176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84" t="s">
        <v>63</v>
      </c>
      <c r="AL221" s="82"/>
      <c r="AM221" s="82"/>
      <c r="AN221" s="82"/>
      <c r="AO221" s="82"/>
      <c r="AP221" s="80"/>
      <c r="AQ221" s="84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0"/>
      <c r="BC221" s="76">
        <v>300000</v>
      </c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8"/>
      <c r="BU221" s="76">
        <v>0</v>
      </c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8"/>
      <c r="CH221" s="105"/>
      <c r="CI221" s="106"/>
      <c r="CJ221" s="106"/>
      <c r="CK221" s="106"/>
      <c r="CL221" s="106"/>
      <c r="CM221" s="106"/>
      <c r="CN221" s="106"/>
      <c r="CO221" s="106"/>
      <c r="CP221" s="106"/>
      <c r="CQ221" s="106"/>
      <c r="CR221" s="106"/>
      <c r="CS221" s="106"/>
      <c r="CT221" s="106"/>
      <c r="CU221" s="106"/>
      <c r="CV221" s="106"/>
      <c r="CW221" s="83"/>
      <c r="CX221" s="105"/>
      <c r="CY221" s="106"/>
      <c r="CZ221" s="106"/>
      <c r="DA221" s="106"/>
      <c r="DB221" s="106"/>
      <c r="DC221" s="106"/>
      <c r="DD221" s="106"/>
      <c r="DE221" s="106"/>
      <c r="DF221" s="106"/>
      <c r="DG221" s="106"/>
      <c r="DH221" s="106"/>
      <c r="DI221" s="106"/>
      <c r="DJ221" s="83"/>
      <c r="DK221" s="105"/>
      <c r="DL221" s="106"/>
      <c r="DM221" s="106"/>
      <c r="DN221" s="106"/>
      <c r="DO221" s="106"/>
      <c r="DP221" s="106"/>
      <c r="DQ221" s="106"/>
      <c r="DR221" s="106"/>
      <c r="DS221" s="106"/>
      <c r="DT221" s="106"/>
      <c r="DU221" s="106"/>
      <c r="DV221" s="106"/>
      <c r="DW221" s="83"/>
      <c r="DX221" s="105">
        <f>CH221</f>
        <v>0</v>
      </c>
      <c r="DY221" s="106"/>
      <c r="DZ221" s="106"/>
      <c r="EA221" s="106"/>
      <c r="EB221" s="106"/>
      <c r="EC221" s="106"/>
      <c r="ED221" s="106"/>
      <c r="EE221" s="106"/>
      <c r="EF221" s="106"/>
      <c r="EG221" s="106"/>
      <c r="EH221" s="106"/>
      <c r="EI221" s="106"/>
      <c r="EJ221" s="83"/>
      <c r="EK221" s="105">
        <f>BC221-CH221</f>
        <v>300000</v>
      </c>
      <c r="EL221" s="106"/>
      <c r="EM221" s="106"/>
      <c r="EN221" s="106"/>
      <c r="EO221" s="106"/>
      <c r="EP221" s="106"/>
      <c r="EQ221" s="106"/>
      <c r="ER221" s="106"/>
      <c r="ES221" s="106"/>
      <c r="ET221" s="106"/>
      <c r="EU221" s="106"/>
      <c r="EV221" s="106"/>
      <c r="EW221" s="83"/>
      <c r="EX221" s="98">
        <v>0</v>
      </c>
      <c r="EY221" s="99"/>
      <c r="EZ221" s="99"/>
      <c r="FA221" s="99"/>
      <c r="FB221" s="99"/>
      <c r="FC221" s="99"/>
      <c r="FD221" s="99"/>
      <c r="FE221" s="99"/>
      <c r="FF221" s="99"/>
      <c r="FG221" s="100"/>
      <c r="FH221" s="44"/>
      <c r="FI221" s="44"/>
      <c r="FJ221" s="44"/>
    </row>
    <row r="222" spans="1:166" s="4" customFormat="1" ht="21.75" customHeight="1">
      <c r="A222" s="81" t="s">
        <v>176</v>
      </c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4" t="s">
        <v>60</v>
      </c>
      <c r="AL222" s="82"/>
      <c r="AM222" s="82"/>
      <c r="AN222" s="82"/>
      <c r="AO222" s="82"/>
      <c r="AP222" s="80"/>
      <c r="AQ222" s="84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0"/>
      <c r="BC222" s="76">
        <v>288500</v>
      </c>
      <c r="BD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8"/>
      <c r="BU222" s="76">
        <v>0</v>
      </c>
      <c r="BV222" s="77"/>
      <c r="BW222" s="77"/>
      <c r="BX222" s="77"/>
      <c r="BY222" s="77"/>
      <c r="BZ222" s="77"/>
      <c r="CA222" s="77"/>
      <c r="CB222" s="77"/>
      <c r="CC222" s="77"/>
      <c r="CD222" s="77"/>
      <c r="CE222" s="77"/>
      <c r="CF222" s="77"/>
      <c r="CG222" s="78"/>
      <c r="CH222" s="105"/>
      <c r="CI222" s="106"/>
      <c r="CJ222" s="106"/>
      <c r="CK222" s="106"/>
      <c r="CL222" s="106"/>
      <c r="CM222" s="106"/>
      <c r="CN222" s="106"/>
      <c r="CO222" s="106"/>
      <c r="CP222" s="106"/>
      <c r="CQ222" s="106"/>
      <c r="CR222" s="106"/>
      <c r="CS222" s="106"/>
      <c r="CT222" s="106"/>
      <c r="CU222" s="106"/>
      <c r="CV222" s="106"/>
      <c r="CW222" s="83"/>
      <c r="CX222" s="105"/>
      <c r="CY222" s="106"/>
      <c r="CZ222" s="106"/>
      <c r="DA222" s="106"/>
      <c r="DB222" s="106"/>
      <c r="DC222" s="106"/>
      <c r="DD222" s="106"/>
      <c r="DE222" s="106"/>
      <c r="DF222" s="106"/>
      <c r="DG222" s="106"/>
      <c r="DH222" s="106"/>
      <c r="DI222" s="106"/>
      <c r="DJ222" s="83"/>
      <c r="DK222" s="105"/>
      <c r="DL222" s="106"/>
      <c r="DM222" s="106"/>
      <c r="DN222" s="106"/>
      <c r="DO222" s="106"/>
      <c r="DP222" s="106"/>
      <c r="DQ222" s="106"/>
      <c r="DR222" s="106"/>
      <c r="DS222" s="106"/>
      <c r="DT222" s="106"/>
      <c r="DU222" s="106"/>
      <c r="DV222" s="106"/>
      <c r="DW222" s="83"/>
      <c r="DX222" s="105">
        <f>CH222</f>
        <v>0</v>
      </c>
      <c r="DY222" s="106"/>
      <c r="DZ222" s="106"/>
      <c r="EA222" s="106"/>
      <c r="EB222" s="106"/>
      <c r="EC222" s="106"/>
      <c r="ED222" s="106"/>
      <c r="EE222" s="106"/>
      <c r="EF222" s="106"/>
      <c r="EG222" s="106"/>
      <c r="EH222" s="106"/>
      <c r="EI222" s="106"/>
      <c r="EJ222" s="83"/>
      <c r="EK222" s="105">
        <f>BC222-CH222</f>
        <v>288500</v>
      </c>
      <c r="EL222" s="106"/>
      <c r="EM222" s="106"/>
      <c r="EN222" s="106"/>
      <c r="EO222" s="106"/>
      <c r="EP222" s="106"/>
      <c r="EQ222" s="106"/>
      <c r="ER222" s="106"/>
      <c r="ES222" s="106"/>
      <c r="ET222" s="106"/>
      <c r="EU222" s="106"/>
      <c r="EV222" s="106"/>
      <c r="EW222" s="83"/>
      <c r="EX222" s="98">
        <v>0</v>
      </c>
      <c r="EY222" s="99"/>
      <c r="EZ222" s="99"/>
      <c r="FA222" s="99"/>
      <c r="FB222" s="99"/>
      <c r="FC222" s="99"/>
      <c r="FD222" s="99"/>
      <c r="FE222" s="99"/>
      <c r="FF222" s="99"/>
      <c r="FG222" s="100"/>
      <c r="FH222" s="44"/>
      <c r="FI222" s="44"/>
      <c r="FJ222" s="44"/>
    </row>
    <row r="223" spans="1:166" s="4" customFormat="1" ht="18.75" customHeight="1">
      <c r="A223" s="127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9"/>
      <c r="BI223" s="295" t="s">
        <v>96</v>
      </c>
      <c r="BJ223" s="296"/>
      <c r="BK223" s="296"/>
      <c r="BL223" s="296"/>
      <c r="BM223" s="296"/>
      <c r="BN223" s="296"/>
      <c r="BO223" s="296"/>
      <c r="BP223" s="296"/>
      <c r="BQ223" s="296"/>
      <c r="BR223" s="296"/>
      <c r="BS223" s="296"/>
      <c r="BT223" s="296"/>
      <c r="BU223" s="296"/>
      <c r="BV223" s="296"/>
      <c r="BW223" s="296"/>
      <c r="BX223" s="296"/>
      <c r="BY223" s="296"/>
      <c r="BZ223" s="296"/>
      <c r="CA223" s="296"/>
      <c r="CB223" s="296"/>
      <c r="CC223" s="296"/>
      <c r="CD223" s="296"/>
      <c r="CE223" s="296"/>
      <c r="CF223" s="296"/>
      <c r="CG223" s="296"/>
      <c r="CH223" s="296"/>
      <c r="CI223" s="296"/>
      <c r="CJ223" s="296"/>
      <c r="CK223" s="296"/>
      <c r="CL223" s="296"/>
      <c r="CM223" s="296"/>
      <c r="CN223" s="296"/>
      <c r="CO223" s="296"/>
      <c r="CP223" s="296"/>
      <c r="CQ223" s="297"/>
      <c r="CR223" s="127"/>
      <c r="CS223" s="128"/>
      <c r="CT223" s="128"/>
      <c r="CU223" s="128"/>
      <c r="CV223" s="128"/>
      <c r="CW223" s="128"/>
      <c r="CX223" s="128"/>
      <c r="CY223" s="128"/>
      <c r="CZ223" s="128"/>
      <c r="DA223" s="128"/>
      <c r="DB223" s="128"/>
      <c r="DC223" s="128"/>
      <c r="DD223" s="128"/>
      <c r="DE223" s="128"/>
      <c r="DF223" s="128"/>
      <c r="DG223" s="128"/>
      <c r="DH223" s="128"/>
      <c r="DI223" s="128"/>
      <c r="DJ223" s="128"/>
      <c r="DK223" s="128"/>
      <c r="DL223" s="128"/>
      <c r="DM223" s="128"/>
      <c r="DN223" s="128"/>
      <c r="DO223" s="128"/>
      <c r="DP223" s="128"/>
      <c r="DQ223" s="128"/>
      <c r="DR223" s="128"/>
      <c r="DS223" s="128"/>
      <c r="DT223" s="128"/>
      <c r="DU223" s="128"/>
      <c r="DV223" s="128"/>
      <c r="DW223" s="128"/>
      <c r="DX223" s="128"/>
      <c r="DY223" s="128"/>
      <c r="DZ223" s="128"/>
      <c r="EA223" s="128"/>
      <c r="EB223" s="128"/>
      <c r="EC223" s="128"/>
      <c r="ED223" s="128"/>
      <c r="EE223" s="128"/>
      <c r="EF223" s="128"/>
      <c r="EG223" s="128"/>
      <c r="EH223" s="128"/>
      <c r="EI223" s="128"/>
      <c r="EJ223" s="128"/>
      <c r="EK223" s="128"/>
      <c r="EL223" s="128"/>
      <c r="EM223" s="128"/>
      <c r="EN223" s="128"/>
      <c r="EO223" s="128"/>
      <c r="EP223" s="128"/>
      <c r="EQ223" s="128"/>
      <c r="ER223" s="128"/>
      <c r="ES223" s="128"/>
      <c r="ET223" s="128"/>
      <c r="EU223" s="128"/>
      <c r="EV223" s="128"/>
      <c r="EW223" s="128"/>
      <c r="EX223" s="128"/>
      <c r="EY223" s="128"/>
      <c r="EZ223" s="128"/>
      <c r="FA223" s="128"/>
      <c r="FB223" s="128"/>
      <c r="FC223" s="128"/>
      <c r="FD223" s="128"/>
      <c r="FE223" s="128"/>
      <c r="FF223" s="128"/>
      <c r="FG223" s="129"/>
      <c r="FH223" s="14"/>
      <c r="FI223" s="14"/>
      <c r="FJ223" s="14"/>
    </row>
    <row r="224" spans="1:166" s="4" customFormat="1" ht="35.25" customHeight="1" hidden="1">
      <c r="A224" s="122" t="s">
        <v>81</v>
      </c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123"/>
      <c r="BH224" s="123"/>
      <c r="BI224" s="123"/>
      <c r="BJ224" s="123"/>
      <c r="BK224" s="123"/>
      <c r="BL224" s="123"/>
      <c r="BM224" s="123"/>
      <c r="BN224" s="123"/>
      <c r="BO224" s="123"/>
      <c r="BP224" s="123"/>
      <c r="BQ224" s="123"/>
      <c r="BR224" s="123"/>
      <c r="BS224" s="123"/>
      <c r="BT224" s="123"/>
      <c r="BU224" s="123"/>
      <c r="BV224" s="123"/>
      <c r="BW224" s="123"/>
      <c r="BX224" s="123"/>
      <c r="BY224" s="123"/>
      <c r="BZ224" s="123"/>
      <c r="CA224" s="123"/>
      <c r="CB224" s="123"/>
      <c r="CC224" s="123"/>
      <c r="CD224" s="123"/>
      <c r="CE224" s="123"/>
      <c r="CF224" s="123"/>
      <c r="CG224" s="123"/>
      <c r="CH224" s="123"/>
      <c r="CI224" s="123"/>
      <c r="CJ224" s="123"/>
      <c r="CK224" s="123"/>
      <c r="CL224" s="123"/>
      <c r="CM224" s="123"/>
      <c r="CN224" s="123"/>
      <c r="CO224" s="123"/>
      <c r="CP224" s="123"/>
      <c r="CQ224" s="123"/>
      <c r="CR224" s="123"/>
      <c r="CS224" s="123"/>
      <c r="CT224" s="123"/>
      <c r="CU224" s="123"/>
      <c r="CV224" s="123"/>
      <c r="CW224" s="123"/>
      <c r="CX224" s="123"/>
      <c r="CY224" s="123"/>
      <c r="CZ224" s="123"/>
      <c r="DA224" s="123"/>
      <c r="DB224" s="123"/>
      <c r="DC224" s="123"/>
      <c r="DD224" s="123"/>
      <c r="DE224" s="123"/>
      <c r="DF224" s="123"/>
      <c r="DG224" s="123"/>
      <c r="DH224" s="123"/>
      <c r="DI224" s="123"/>
      <c r="DJ224" s="123"/>
      <c r="DK224" s="123"/>
      <c r="DL224" s="123"/>
      <c r="DM224" s="123"/>
      <c r="DN224" s="123"/>
      <c r="DO224" s="123"/>
      <c r="DP224" s="123"/>
      <c r="DQ224" s="123"/>
      <c r="DR224" s="123"/>
      <c r="DS224" s="123"/>
      <c r="DT224" s="123"/>
      <c r="DU224" s="123"/>
      <c r="DV224" s="123"/>
      <c r="DW224" s="123"/>
      <c r="DX224" s="123"/>
      <c r="DY224" s="123"/>
      <c r="DZ224" s="123"/>
      <c r="EA224" s="123"/>
      <c r="EB224" s="123"/>
      <c r="EC224" s="123"/>
      <c r="ED224" s="123"/>
      <c r="EE224" s="123"/>
      <c r="EF224" s="123"/>
      <c r="EG224" s="123"/>
      <c r="EH224" s="123"/>
      <c r="EI224" s="123"/>
      <c r="EJ224" s="123"/>
      <c r="EK224" s="123"/>
      <c r="EL224" s="123"/>
      <c r="EM224" s="123"/>
      <c r="EN224" s="123"/>
      <c r="EO224" s="123"/>
      <c r="EP224" s="123"/>
      <c r="EQ224" s="123"/>
      <c r="ER224" s="123"/>
      <c r="ES224" s="123"/>
      <c r="ET224" s="123"/>
      <c r="EU224" s="123"/>
      <c r="EV224" s="123"/>
      <c r="EW224" s="123"/>
      <c r="EX224" s="123"/>
      <c r="EY224" s="123"/>
      <c r="EZ224" s="123"/>
      <c r="FA224" s="123"/>
      <c r="FB224" s="123"/>
      <c r="FC224" s="123"/>
      <c r="FD224" s="123"/>
      <c r="FE224" s="123"/>
      <c r="FF224" s="123"/>
      <c r="FG224" s="123"/>
      <c r="FH224" s="123"/>
      <c r="FI224" s="123"/>
      <c r="FJ224" s="124"/>
    </row>
    <row r="225" spans="1:166" s="4" customFormat="1" ht="28.5" customHeight="1">
      <c r="A225" s="58" t="s">
        <v>8</v>
      </c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 t="s">
        <v>23</v>
      </c>
      <c r="AL225" s="58"/>
      <c r="AM225" s="58"/>
      <c r="AN225" s="58"/>
      <c r="AO225" s="58"/>
      <c r="AP225" s="58"/>
      <c r="AQ225" s="58" t="s">
        <v>35</v>
      </c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 t="s">
        <v>36</v>
      </c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63" t="s">
        <v>37</v>
      </c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58" t="s">
        <v>24</v>
      </c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130" t="s">
        <v>29</v>
      </c>
      <c r="EL225" s="131"/>
      <c r="EM225" s="131"/>
      <c r="EN225" s="131"/>
      <c r="EO225" s="131"/>
      <c r="EP225" s="131"/>
      <c r="EQ225" s="131"/>
      <c r="ER225" s="131"/>
      <c r="ES225" s="131"/>
      <c r="ET225" s="131"/>
      <c r="EU225" s="131"/>
      <c r="EV225" s="131"/>
      <c r="EW225" s="131"/>
      <c r="EX225" s="131"/>
      <c r="EY225" s="131"/>
      <c r="EZ225" s="131"/>
      <c r="FA225" s="131"/>
      <c r="FB225" s="131"/>
      <c r="FC225" s="131"/>
      <c r="FD225" s="131"/>
      <c r="FE225" s="131"/>
      <c r="FF225" s="131"/>
      <c r="FG225" s="131"/>
      <c r="FH225" s="131"/>
      <c r="FI225" s="131"/>
      <c r="FJ225" s="132"/>
    </row>
    <row r="226" spans="1:166" s="4" customFormat="1" ht="63.7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58" t="s">
        <v>45</v>
      </c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 t="s">
        <v>25</v>
      </c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 t="s">
        <v>26</v>
      </c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 t="s">
        <v>27</v>
      </c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 t="s">
        <v>38</v>
      </c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130" t="s">
        <v>46</v>
      </c>
      <c r="EY226" s="131"/>
      <c r="EZ226" s="131"/>
      <c r="FA226" s="131"/>
      <c r="FB226" s="131"/>
      <c r="FC226" s="131"/>
      <c r="FD226" s="131"/>
      <c r="FE226" s="131"/>
      <c r="FF226" s="131"/>
      <c r="FG226" s="131"/>
      <c r="FH226" s="131"/>
      <c r="FI226" s="131"/>
      <c r="FJ226" s="132"/>
    </row>
    <row r="227" spans="1:166" s="4" customFormat="1" ht="18.75">
      <c r="A227" s="59">
        <v>1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>
        <v>2</v>
      </c>
      <c r="AL227" s="59"/>
      <c r="AM227" s="59"/>
      <c r="AN227" s="59"/>
      <c r="AO227" s="59"/>
      <c r="AP227" s="59"/>
      <c r="AQ227" s="59">
        <v>3</v>
      </c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>
        <v>4</v>
      </c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>
        <v>5</v>
      </c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>
        <v>6</v>
      </c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>
        <v>7</v>
      </c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>
        <v>8</v>
      </c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>
        <v>9</v>
      </c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>
        <v>10</v>
      </c>
      <c r="EL227" s="59"/>
      <c r="EM227" s="59"/>
      <c r="EN227" s="59"/>
      <c r="EO227" s="59"/>
      <c r="EP227" s="59"/>
      <c r="EQ227" s="59"/>
      <c r="ER227" s="59"/>
      <c r="ES227" s="59"/>
      <c r="ET227" s="59"/>
      <c r="EU227" s="59"/>
      <c r="EV227" s="59"/>
      <c r="EW227" s="59"/>
      <c r="EX227" s="117">
        <v>11</v>
      </c>
      <c r="EY227" s="118"/>
      <c r="EZ227" s="118"/>
      <c r="FA227" s="118"/>
      <c r="FB227" s="118"/>
      <c r="FC227" s="118"/>
      <c r="FD227" s="118"/>
      <c r="FE227" s="118"/>
      <c r="FF227" s="118"/>
      <c r="FG227" s="118"/>
      <c r="FH227" s="118"/>
      <c r="FI227" s="118"/>
      <c r="FJ227" s="119"/>
    </row>
    <row r="228" spans="1:166" s="4" customFormat="1" ht="20.25" customHeight="1">
      <c r="A228" s="120" t="s">
        <v>32</v>
      </c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1" t="s">
        <v>33</v>
      </c>
      <c r="AL228" s="121"/>
      <c r="AM228" s="121"/>
      <c r="AN228" s="121"/>
      <c r="AO228" s="121"/>
      <c r="AP228" s="121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90">
        <f>BC231</f>
        <v>3900</v>
      </c>
      <c r="BD228" s="90"/>
      <c r="BE228" s="90"/>
      <c r="BF228" s="90"/>
      <c r="BG228" s="90"/>
      <c r="BH228" s="90"/>
      <c r="BI228" s="90"/>
      <c r="BJ228" s="90"/>
      <c r="BK228" s="90"/>
      <c r="BL228" s="90"/>
      <c r="BM228" s="90"/>
      <c r="BN228" s="90"/>
      <c r="BO228" s="90"/>
      <c r="BP228" s="90"/>
      <c r="BQ228" s="90"/>
      <c r="BR228" s="90"/>
      <c r="BS228" s="90"/>
      <c r="BT228" s="90"/>
      <c r="BU228" s="90">
        <f>BU231</f>
        <v>0</v>
      </c>
      <c r="BV228" s="90"/>
      <c r="BW228" s="90"/>
      <c r="BX228" s="90"/>
      <c r="BY228" s="90"/>
      <c r="BZ228" s="90"/>
      <c r="CA228" s="90"/>
      <c r="CB228" s="90"/>
      <c r="CC228" s="90"/>
      <c r="CD228" s="90"/>
      <c r="CE228" s="90"/>
      <c r="CF228" s="90"/>
      <c r="CG228" s="90"/>
      <c r="CH228" s="79">
        <f>CH231</f>
        <v>0</v>
      </c>
      <c r="CI228" s="79"/>
      <c r="CJ228" s="79"/>
      <c r="CK228" s="79"/>
      <c r="CL228" s="79"/>
      <c r="CM228" s="79"/>
      <c r="CN228" s="79"/>
      <c r="CO228" s="79"/>
      <c r="CP228" s="79"/>
      <c r="CQ228" s="79"/>
      <c r="CR228" s="79"/>
      <c r="CS228" s="79"/>
      <c r="CT228" s="79"/>
      <c r="CU228" s="79"/>
      <c r="CV228" s="79"/>
      <c r="CW228" s="79"/>
      <c r="CX228" s="79"/>
      <c r="CY228" s="79"/>
      <c r="CZ228" s="79"/>
      <c r="DA228" s="79"/>
      <c r="DB228" s="79"/>
      <c r="DC228" s="79"/>
      <c r="DD228" s="79"/>
      <c r="DE228" s="79"/>
      <c r="DF228" s="79"/>
      <c r="DG228" s="79"/>
      <c r="DH228" s="79"/>
      <c r="DI228" s="79"/>
      <c r="DJ228" s="79"/>
      <c r="DK228" s="79"/>
      <c r="DL228" s="79"/>
      <c r="DM228" s="79"/>
      <c r="DN228" s="79"/>
      <c r="DO228" s="79"/>
      <c r="DP228" s="79"/>
      <c r="DQ228" s="79"/>
      <c r="DR228" s="79"/>
      <c r="DS228" s="79"/>
      <c r="DT228" s="79"/>
      <c r="DU228" s="79"/>
      <c r="DV228" s="79"/>
      <c r="DW228" s="79"/>
      <c r="DX228" s="79">
        <f>CH228</f>
        <v>0</v>
      </c>
      <c r="DY228" s="79"/>
      <c r="DZ228" s="79"/>
      <c r="EA228" s="79"/>
      <c r="EB228" s="79"/>
      <c r="EC228" s="79"/>
      <c r="ED228" s="79"/>
      <c r="EE228" s="79"/>
      <c r="EF228" s="79"/>
      <c r="EG228" s="79"/>
      <c r="EH228" s="79"/>
      <c r="EI228" s="79"/>
      <c r="EJ228" s="79"/>
      <c r="EK228" s="79">
        <f>BC228-BU228</f>
        <v>3900</v>
      </c>
      <c r="EL228" s="79"/>
      <c r="EM228" s="79"/>
      <c r="EN228" s="79"/>
      <c r="EO228" s="79"/>
      <c r="EP228" s="79"/>
      <c r="EQ228" s="79"/>
      <c r="ER228" s="79"/>
      <c r="ES228" s="79"/>
      <c r="ET228" s="79"/>
      <c r="EU228" s="79"/>
      <c r="EV228" s="79"/>
      <c r="EW228" s="79"/>
      <c r="EX228" s="114">
        <f>BU228-CH228</f>
        <v>0</v>
      </c>
      <c r="EY228" s="115"/>
      <c r="EZ228" s="115"/>
      <c r="FA228" s="115"/>
      <c r="FB228" s="115"/>
      <c r="FC228" s="115"/>
      <c r="FD228" s="115"/>
      <c r="FE228" s="115"/>
      <c r="FF228" s="115"/>
      <c r="FG228" s="115"/>
      <c r="FH228" s="115"/>
      <c r="FI228" s="115"/>
      <c r="FJ228" s="116"/>
    </row>
    <row r="229" spans="1:166" s="4" customFormat="1" ht="15" customHeight="1">
      <c r="A229" s="165" t="s">
        <v>22</v>
      </c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75" t="s">
        <v>34</v>
      </c>
      <c r="AL229" s="75"/>
      <c r="AM229" s="75"/>
      <c r="AN229" s="75"/>
      <c r="AO229" s="75"/>
      <c r="AP229" s="75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  <c r="CD229" s="95"/>
      <c r="CE229" s="95"/>
      <c r="CF229" s="95"/>
      <c r="CG229" s="95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111"/>
      <c r="EY229" s="112"/>
      <c r="EZ229" s="112"/>
      <c r="FA229" s="112"/>
      <c r="FB229" s="112"/>
      <c r="FC229" s="112"/>
      <c r="FD229" s="112"/>
      <c r="FE229" s="112"/>
      <c r="FF229" s="112"/>
      <c r="FG229" s="112"/>
      <c r="FH229" s="112"/>
      <c r="FI229" s="112"/>
      <c r="FJ229" s="113"/>
    </row>
    <row r="230" spans="1:166" s="4" customFormat="1" ht="36" customHeight="1">
      <c r="A230" s="133" t="s">
        <v>278</v>
      </c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75"/>
      <c r="AL230" s="75"/>
      <c r="AM230" s="75"/>
      <c r="AN230" s="75"/>
      <c r="AO230" s="75"/>
      <c r="AP230" s="75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53"/>
      <c r="BT230" s="53"/>
      <c r="BU230" s="95"/>
      <c r="BV230" s="95"/>
      <c r="BW230" s="95"/>
      <c r="BX230" s="95"/>
      <c r="BY230" s="95"/>
      <c r="BZ230" s="95"/>
      <c r="CA230" s="95"/>
      <c r="CB230" s="95"/>
      <c r="CC230" s="95"/>
      <c r="CD230" s="95"/>
      <c r="CE230" s="95"/>
      <c r="CF230" s="95"/>
      <c r="CG230" s="95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1"/>
      <c r="ES230" s="71"/>
      <c r="ET230" s="71"/>
      <c r="EU230" s="71"/>
      <c r="EV230" s="71"/>
      <c r="EW230" s="71"/>
      <c r="EX230" s="71"/>
      <c r="EY230" s="71"/>
      <c r="EZ230" s="71"/>
      <c r="FA230" s="71"/>
      <c r="FB230" s="71"/>
      <c r="FC230" s="71"/>
      <c r="FD230" s="71"/>
      <c r="FE230" s="71"/>
      <c r="FF230" s="71"/>
      <c r="FG230" s="71"/>
      <c r="FH230" s="13"/>
      <c r="FI230" s="13"/>
      <c r="FJ230" s="13"/>
    </row>
    <row r="231" spans="1:166" s="11" customFormat="1" ht="18.75" customHeight="1">
      <c r="A231" s="72" t="s">
        <v>277</v>
      </c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88" t="s">
        <v>63</v>
      </c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90">
        <f>BC232</f>
        <v>3900</v>
      </c>
      <c r="BD231" s="90"/>
      <c r="BE231" s="90"/>
      <c r="BF231" s="90"/>
      <c r="BG231" s="90"/>
      <c r="BH231" s="90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  <c r="BU231" s="90">
        <f>BU232</f>
        <v>0</v>
      </c>
      <c r="BV231" s="90"/>
      <c r="BW231" s="90"/>
      <c r="BX231" s="90"/>
      <c r="BY231" s="90"/>
      <c r="BZ231" s="90"/>
      <c r="CA231" s="90"/>
      <c r="CB231" s="90"/>
      <c r="CC231" s="90"/>
      <c r="CD231" s="90"/>
      <c r="CE231" s="90"/>
      <c r="CF231" s="90"/>
      <c r="CG231" s="90"/>
      <c r="CH231" s="79">
        <f>CH232</f>
        <v>0</v>
      </c>
      <c r="CI231" s="79"/>
      <c r="CJ231" s="79"/>
      <c r="CK231" s="79"/>
      <c r="CL231" s="79"/>
      <c r="CM231" s="79"/>
      <c r="CN231" s="79"/>
      <c r="CO231" s="79"/>
      <c r="CP231" s="79"/>
      <c r="CQ231" s="79"/>
      <c r="CR231" s="79"/>
      <c r="CS231" s="79"/>
      <c r="CT231" s="79"/>
      <c r="CU231" s="79"/>
      <c r="CV231" s="79"/>
      <c r="CW231" s="79"/>
      <c r="CX231" s="79"/>
      <c r="CY231" s="79"/>
      <c r="CZ231" s="79"/>
      <c r="DA231" s="79"/>
      <c r="DB231" s="79"/>
      <c r="DC231" s="79"/>
      <c r="DD231" s="79"/>
      <c r="DE231" s="79"/>
      <c r="DF231" s="79"/>
      <c r="DG231" s="79"/>
      <c r="DH231" s="79"/>
      <c r="DI231" s="79"/>
      <c r="DJ231" s="79"/>
      <c r="DK231" s="79"/>
      <c r="DL231" s="79"/>
      <c r="DM231" s="79"/>
      <c r="DN231" s="79"/>
      <c r="DO231" s="79"/>
      <c r="DP231" s="79"/>
      <c r="DQ231" s="79"/>
      <c r="DR231" s="79"/>
      <c r="DS231" s="79"/>
      <c r="DT231" s="79"/>
      <c r="DU231" s="79"/>
      <c r="DV231" s="79"/>
      <c r="DW231" s="79"/>
      <c r="DX231" s="79">
        <f>CH231</f>
        <v>0</v>
      </c>
      <c r="DY231" s="79"/>
      <c r="DZ231" s="79"/>
      <c r="EA231" s="79"/>
      <c r="EB231" s="79"/>
      <c r="EC231" s="79"/>
      <c r="ED231" s="79"/>
      <c r="EE231" s="79"/>
      <c r="EF231" s="79"/>
      <c r="EG231" s="79"/>
      <c r="EH231" s="79"/>
      <c r="EI231" s="79"/>
      <c r="EJ231" s="79"/>
      <c r="EK231" s="79">
        <v>0</v>
      </c>
      <c r="EL231" s="79"/>
      <c r="EM231" s="79"/>
      <c r="EN231" s="79"/>
      <c r="EO231" s="79"/>
      <c r="EP231" s="79"/>
      <c r="EQ231" s="79"/>
      <c r="ER231" s="79"/>
      <c r="ES231" s="79"/>
      <c r="ET231" s="79"/>
      <c r="EU231" s="79"/>
      <c r="EV231" s="79"/>
      <c r="EW231" s="79"/>
      <c r="EX231" s="74">
        <v>0</v>
      </c>
      <c r="EY231" s="74"/>
      <c r="EZ231" s="74"/>
      <c r="FA231" s="74"/>
      <c r="FB231" s="74"/>
      <c r="FC231" s="74"/>
      <c r="FD231" s="74"/>
      <c r="FE231" s="74"/>
      <c r="FF231" s="74"/>
      <c r="FG231" s="74"/>
      <c r="FH231" s="45"/>
      <c r="FI231" s="45"/>
      <c r="FJ231" s="45"/>
    </row>
    <row r="232" spans="1:166" s="4" customFormat="1" ht="21.75" customHeight="1">
      <c r="A232" s="68" t="s">
        <v>180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93" t="s">
        <v>63</v>
      </c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5">
        <v>3900</v>
      </c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>
        <v>0</v>
      </c>
      <c r="BV232" s="95"/>
      <c r="BW232" s="95"/>
      <c r="BX232" s="95"/>
      <c r="BY232" s="95"/>
      <c r="BZ232" s="95"/>
      <c r="CA232" s="95"/>
      <c r="CB232" s="95"/>
      <c r="CC232" s="95"/>
      <c r="CD232" s="95"/>
      <c r="CE232" s="95"/>
      <c r="CF232" s="95"/>
      <c r="CG232" s="95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>
        <f>CH232</f>
        <v>0</v>
      </c>
      <c r="DY232" s="71"/>
      <c r="DZ232" s="71"/>
      <c r="EA232" s="71"/>
      <c r="EB232" s="71"/>
      <c r="EC232" s="71"/>
      <c r="ED232" s="71"/>
      <c r="EE232" s="71"/>
      <c r="EF232" s="71"/>
      <c r="EG232" s="71"/>
      <c r="EH232" s="71"/>
      <c r="EI232" s="71"/>
      <c r="EJ232" s="71"/>
      <c r="EK232" s="71">
        <f>BC232-CH232</f>
        <v>3900</v>
      </c>
      <c r="EL232" s="71"/>
      <c r="EM232" s="71"/>
      <c r="EN232" s="71"/>
      <c r="EO232" s="71"/>
      <c r="EP232" s="71"/>
      <c r="EQ232" s="71"/>
      <c r="ER232" s="71"/>
      <c r="ES232" s="71"/>
      <c r="ET232" s="71"/>
      <c r="EU232" s="71"/>
      <c r="EV232" s="71"/>
      <c r="EW232" s="71"/>
      <c r="EX232" s="73">
        <v>0</v>
      </c>
      <c r="EY232" s="73"/>
      <c r="EZ232" s="73"/>
      <c r="FA232" s="73"/>
      <c r="FB232" s="73"/>
      <c r="FC232" s="73"/>
      <c r="FD232" s="73"/>
      <c r="FE232" s="73"/>
      <c r="FF232" s="73"/>
      <c r="FG232" s="73"/>
      <c r="FH232" s="46"/>
      <c r="FI232" s="46"/>
      <c r="FJ232" s="46"/>
    </row>
    <row r="233" spans="1:166" s="4" customFormat="1" ht="18.75" customHeight="1">
      <c r="A233" s="127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9"/>
      <c r="BI233" s="295" t="s">
        <v>96</v>
      </c>
      <c r="BJ233" s="296"/>
      <c r="BK233" s="296"/>
      <c r="BL233" s="296"/>
      <c r="BM233" s="296"/>
      <c r="BN233" s="296"/>
      <c r="BO233" s="296"/>
      <c r="BP233" s="296"/>
      <c r="BQ233" s="296"/>
      <c r="BR233" s="296"/>
      <c r="BS233" s="296"/>
      <c r="BT233" s="296"/>
      <c r="BU233" s="296"/>
      <c r="BV233" s="296"/>
      <c r="BW233" s="296"/>
      <c r="BX233" s="296"/>
      <c r="BY233" s="296"/>
      <c r="BZ233" s="296"/>
      <c r="CA233" s="296"/>
      <c r="CB233" s="296"/>
      <c r="CC233" s="296"/>
      <c r="CD233" s="296"/>
      <c r="CE233" s="296"/>
      <c r="CF233" s="296"/>
      <c r="CG233" s="296"/>
      <c r="CH233" s="296"/>
      <c r="CI233" s="296"/>
      <c r="CJ233" s="296"/>
      <c r="CK233" s="296"/>
      <c r="CL233" s="296"/>
      <c r="CM233" s="296"/>
      <c r="CN233" s="296"/>
      <c r="CO233" s="296"/>
      <c r="CP233" s="296"/>
      <c r="CQ233" s="297"/>
      <c r="CR233" s="127"/>
      <c r="CS233" s="128"/>
      <c r="CT233" s="128"/>
      <c r="CU233" s="128"/>
      <c r="CV233" s="128"/>
      <c r="CW233" s="128"/>
      <c r="CX233" s="128"/>
      <c r="CY233" s="128"/>
      <c r="CZ233" s="128"/>
      <c r="DA233" s="128"/>
      <c r="DB233" s="128"/>
      <c r="DC233" s="128"/>
      <c r="DD233" s="128"/>
      <c r="DE233" s="128"/>
      <c r="DF233" s="128"/>
      <c r="DG233" s="128"/>
      <c r="DH233" s="128"/>
      <c r="DI233" s="128"/>
      <c r="DJ233" s="128"/>
      <c r="DK233" s="128"/>
      <c r="DL233" s="128"/>
      <c r="DM233" s="128"/>
      <c r="DN233" s="128"/>
      <c r="DO233" s="128"/>
      <c r="DP233" s="128"/>
      <c r="DQ233" s="128"/>
      <c r="DR233" s="128"/>
      <c r="DS233" s="128"/>
      <c r="DT233" s="128"/>
      <c r="DU233" s="128"/>
      <c r="DV233" s="128"/>
      <c r="DW233" s="128"/>
      <c r="DX233" s="128"/>
      <c r="DY233" s="128"/>
      <c r="DZ233" s="128"/>
      <c r="EA233" s="128"/>
      <c r="EB233" s="128"/>
      <c r="EC233" s="128"/>
      <c r="ED233" s="128"/>
      <c r="EE233" s="128"/>
      <c r="EF233" s="128"/>
      <c r="EG233" s="128"/>
      <c r="EH233" s="128"/>
      <c r="EI233" s="128"/>
      <c r="EJ233" s="128"/>
      <c r="EK233" s="128"/>
      <c r="EL233" s="128"/>
      <c r="EM233" s="128"/>
      <c r="EN233" s="128"/>
      <c r="EO233" s="128"/>
      <c r="EP233" s="128"/>
      <c r="EQ233" s="128"/>
      <c r="ER233" s="128"/>
      <c r="ES233" s="128"/>
      <c r="ET233" s="128"/>
      <c r="EU233" s="128"/>
      <c r="EV233" s="128"/>
      <c r="EW233" s="128"/>
      <c r="EX233" s="128"/>
      <c r="EY233" s="128"/>
      <c r="EZ233" s="128"/>
      <c r="FA233" s="128"/>
      <c r="FB233" s="128"/>
      <c r="FC233" s="128"/>
      <c r="FD233" s="128"/>
      <c r="FE233" s="128"/>
      <c r="FF233" s="128"/>
      <c r="FG233" s="129"/>
      <c r="FH233" s="14"/>
      <c r="FI233" s="14"/>
      <c r="FJ233" s="14"/>
    </row>
    <row r="234" spans="1:166" s="4" customFormat="1" ht="35.25" customHeight="1" hidden="1">
      <c r="A234" s="122" t="s">
        <v>81</v>
      </c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123"/>
      <c r="BR234" s="123"/>
      <c r="BS234" s="123"/>
      <c r="BT234" s="123"/>
      <c r="BU234" s="123"/>
      <c r="BV234" s="123"/>
      <c r="BW234" s="123"/>
      <c r="BX234" s="123"/>
      <c r="BY234" s="123"/>
      <c r="BZ234" s="123"/>
      <c r="CA234" s="123"/>
      <c r="CB234" s="123"/>
      <c r="CC234" s="123"/>
      <c r="CD234" s="123"/>
      <c r="CE234" s="123"/>
      <c r="CF234" s="123"/>
      <c r="CG234" s="123"/>
      <c r="CH234" s="123"/>
      <c r="CI234" s="123"/>
      <c r="CJ234" s="123"/>
      <c r="CK234" s="123"/>
      <c r="CL234" s="123"/>
      <c r="CM234" s="123"/>
      <c r="CN234" s="123"/>
      <c r="CO234" s="123"/>
      <c r="CP234" s="123"/>
      <c r="CQ234" s="123"/>
      <c r="CR234" s="123"/>
      <c r="CS234" s="123"/>
      <c r="CT234" s="123"/>
      <c r="CU234" s="123"/>
      <c r="CV234" s="123"/>
      <c r="CW234" s="123"/>
      <c r="CX234" s="123"/>
      <c r="CY234" s="123"/>
      <c r="CZ234" s="123"/>
      <c r="DA234" s="123"/>
      <c r="DB234" s="123"/>
      <c r="DC234" s="123"/>
      <c r="DD234" s="123"/>
      <c r="DE234" s="123"/>
      <c r="DF234" s="123"/>
      <c r="DG234" s="123"/>
      <c r="DH234" s="123"/>
      <c r="DI234" s="123"/>
      <c r="DJ234" s="123"/>
      <c r="DK234" s="123"/>
      <c r="DL234" s="123"/>
      <c r="DM234" s="123"/>
      <c r="DN234" s="123"/>
      <c r="DO234" s="123"/>
      <c r="DP234" s="123"/>
      <c r="DQ234" s="123"/>
      <c r="DR234" s="123"/>
      <c r="DS234" s="123"/>
      <c r="DT234" s="123"/>
      <c r="DU234" s="123"/>
      <c r="DV234" s="123"/>
      <c r="DW234" s="123"/>
      <c r="DX234" s="123"/>
      <c r="DY234" s="123"/>
      <c r="DZ234" s="123"/>
      <c r="EA234" s="123"/>
      <c r="EB234" s="123"/>
      <c r="EC234" s="123"/>
      <c r="ED234" s="123"/>
      <c r="EE234" s="123"/>
      <c r="EF234" s="123"/>
      <c r="EG234" s="123"/>
      <c r="EH234" s="123"/>
      <c r="EI234" s="123"/>
      <c r="EJ234" s="123"/>
      <c r="EK234" s="123"/>
      <c r="EL234" s="123"/>
      <c r="EM234" s="123"/>
      <c r="EN234" s="123"/>
      <c r="EO234" s="123"/>
      <c r="EP234" s="123"/>
      <c r="EQ234" s="123"/>
      <c r="ER234" s="123"/>
      <c r="ES234" s="123"/>
      <c r="ET234" s="123"/>
      <c r="EU234" s="123"/>
      <c r="EV234" s="123"/>
      <c r="EW234" s="123"/>
      <c r="EX234" s="123"/>
      <c r="EY234" s="123"/>
      <c r="EZ234" s="123"/>
      <c r="FA234" s="123"/>
      <c r="FB234" s="123"/>
      <c r="FC234" s="123"/>
      <c r="FD234" s="123"/>
      <c r="FE234" s="123"/>
      <c r="FF234" s="123"/>
      <c r="FG234" s="123"/>
      <c r="FH234" s="123"/>
      <c r="FI234" s="123"/>
      <c r="FJ234" s="124"/>
    </row>
    <row r="235" spans="1:166" s="4" customFormat="1" ht="28.5" customHeight="1">
      <c r="A235" s="58" t="s">
        <v>8</v>
      </c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 t="s">
        <v>23</v>
      </c>
      <c r="AL235" s="58"/>
      <c r="AM235" s="58"/>
      <c r="AN235" s="58"/>
      <c r="AO235" s="58"/>
      <c r="AP235" s="58"/>
      <c r="AQ235" s="58" t="s">
        <v>35</v>
      </c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 t="s">
        <v>36</v>
      </c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63" t="s">
        <v>37</v>
      </c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58" t="s">
        <v>24</v>
      </c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130" t="s">
        <v>29</v>
      </c>
      <c r="EL235" s="131"/>
      <c r="EM235" s="131"/>
      <c r="EN235" s="131"/>
      <c r="EO235" s="131"/>
      <c r="EP235" s="131"/>
      <c r="EQ235" s="131"/>
      <c r="ER235" s="131"/>
      <c r="ES235" s="131"/>
      <c r="ET235" s="131"/>
      <c r="EU235" s="131"/>
      <c r="EV235" s="131"/>
      <c r="EW235" s="131"/>
      <c r="EX235" s="131"/>
      <c r="EY235" s="131"/>
      <c r="EZ235" s="131"/>
      <c r="FA235" s="131"/>
      <c r="FB235" s="131"/>
      <c r="FC235" s="131"/>
      <c r="FD235" s="131"/>
      <c r="FE235" s="131"/>
      <c r="FF235" s="131"/>
      <c r="FG235" s="131"/>
      <c r="FH235" s="131"/>
      <c r="FI235" s="131"/>
      <c r="FJ235" s="132"/>
    </row>
    <row r="236" spans="1:166" s="4" customFormat="1" ht="63.75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58" t="s">
        <v>45</v>
      </c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 t="s">
        <v>25</v>
      </c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 t="s">
        <v>26</v>
      </c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 t="s">
        <v>27</v>
      </c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 t="s">
        <v>38</v>
      </c>
      <c r="EL236" s="58"/>
      <c r="EM236" s="58"/>
      <c r="EN236" s="58"/>
      <c r="EO236" s="58"/>
      <c r="EP236" s="58"/>
      <c r="EQ236" s="58"/>
      <c r="ER236" s="58"/>
      <c r="ES236" s="58"/>
      <c r="ET236" s="58"/>
      <c r="EU236" s="58"/>
      <c r="EV236" s="58"/>
      <c r="EW236" s="58"/>
      <c r="EX236" s="130" t="s">
        <v>46</v>
      </c>
      <c r="EY236" s="131"/>
      <c r="EZ236" s="131"/>
      <c r="FA236" s="131"/>
      <c r="FB236" s="131"/>
      <c r="FC236" s="131"/>
      <c r="FD236" s="131"/>
      <c r="FE236" s="131"/>
      <c r="FF236" s="131"/>
      <c r="FG236" s="131"/>
      <c r="FH236" s="131"/>
      <c r="FI236" s="131"/>
      <c r="FJ236" s="132"/>
    </row>
    <row r="237" spans="1:166" s="4" customFormat="1" ht="18.75">
      <c r="A237" s="59">
        <v>1</v>
      </c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>
        <v>2</v>
      </c>
      <c r="AL237" s="59"/>
      <c r="AM237" s="59"/>
      <c r="AN237" s="59"/>
      <c r="AO237" s="59"/>
      <c r="AP237" s="59"/>
      <c r="AQ237" s="59">
        <v>3</v>
      </c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>
        <v>4</v>
      </c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>
        <v>5</v>
      </c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>
        <v>6</v>
      </c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>
        <v>7</v>
      </c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>
        <v>8</v>
      </c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>
        <v>9</v>
      </c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>
        <v>10</v>
      </c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/>
      <c r="EW237" s="59"/>
      <c r="EX237" s="117">
        <v>11</v>
      </c>
      <c r="EY237" s="118"/>
      <c r="EZ237" s="118"/>
      <c r="FA237" s="118"/>
      <c r="FB237" s="118"/>
      <c r="FC237" s="118"/>
      <c r="FD237" s="118"/>
      <c r="FE237" s="118"/>
      <c r="FF237" s="118"/>
      <c r="FG237" s="118"/>
      <c r="FH237" s="118"/>
      <c r="FI237" s="118"/>
      <c r="FJ237" s="119"/>
    </row>
    <row r="238" spans="1:166" s="4" customFormat="1" ht="20.25" customHeight="1">
      <c r="A238" s="120" t="s">
        <v>32</v>
      </c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1" t="s">
        <v>33</v>
      </c>
      <c r="AL238" s="121"/>
      <c r="AM238" s="121"/>
      <c r="AN238" s="121"/>
      <c r="AO238" s="121"/>
      <c r="AP238" s="121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90">
        <f>BC241+BC243</f>
        <v>24000</v>
      </c>
      <c r="BD238" s="90"/>
      <c r="BE238" s="90"/>
      <c r="BF238" s="90"/>
      <c r="BG238" s="90"/>
      <c r="BH238" s="90"/>
      <c r="BI238" s="90"/>
      <c r="BJ238" s="90"/>
      <c r="BK238" s="90"/>
      <c r="BL238" s="90"/>
      <c r="BM238" s="90"/>
      <c r="BN238" s="90"/>
      <c r="BO238" s="90"/>
      <c r="BP238" s="90"/>
      <c r="BQ238" s="90"/>
      <c r="BR238" s="90"/>
      <c r="BS238" s="90"/>
      <c r="BT238" s="90"/>
      <c r="BU238" s="90">
        <f>BU241+BU243</f>
        <v>0</v>
      </c>
      <c r="BV238" s="90"/>
      <c r="BW238" s="90"/>
      <c r="BX238" s="90"/>
      <c r="BY238" s="90"/>
      <c r="BZ238" s="90"/>
      <c r="CA238" s="90"/>
      <c r="CB238" s="90"/>
      <c r="CC238" s="90"/>
      <c r="CD238" s="90"/>
      <c r="CE238" s="90"/>
      <c r="CF238" s="90"/>
      <c r="CG238" s="90"/>
      <c r="CH238" s="79">
        <f>CH241+CH243</f>
        <v>0</v>
      </c>
      <c r="CI238" s="79"/>
      <c r="CJ238" s="79"/>
      <c r="CK238" s="79"/>
      <c r="CL238" s="79"/>
      <c r="CM238" s="79"/>
      <c r="CN238" s="79"/>
      <c r="CO238" s="79"/>
      <c r="CP238" s="79"/>
      <c r="CQ238" s="79"/>
      <c r="CR238" s="79"/>
      <c r="CS238" s="79"/>
      <c r="CT238" s="79"/>
      <c r="CU238" s="79"/>
      <c r="CV238" s="79"/>
      <c r="CW238" s="79"/>
      <c r="CX238" s="79"/>
      <c r="CY238" s="79"/>
      <c r="CZ238" s="79"/>
      <c r="DA238" s="79"/>
      <c r="DB238" s="79"/>
      <c r="DC238" s="79"/>
      <c r="DD238" s="79"/>
      <c r="DE238" s="79"/>
      <c r="DF238" s="79"/>
      <c r="DG238" s="79"/>
      <c r="DH238" s="79"/>
      <c r="DI238" s="79"/>
      <c r="DJ238" s="79"/>
      <c r="DK238" s="79"/>
      <c r="DL238" s="79"/>
      <c r="DM238" s="79"/>
      <c r="DN238" s="79"/>
      <c r="DO238" s="79"/>
      <c r="DP238" s="79"/>
      <c r="DQ238" s="79"/>
      <c r="DR238" s="79"/>
      <c r="DS238" s="79"/>
      <c r="DT238" s="79"/>
      <c r="DU238" s="79"/>
      <c r="DV238" s="79"/>
      <c r="DW238" s="79"/>
      <c r="DX238" s="79">
        <f>CH238</f>
        <v>0</v>
      </c>
      <c r="DY238" s="79"/>
      <c r="DZ238" s="79"/>
      <c r="EA238" s="79"/>
      <c r="EB238" s="79"/>
      <c r="EC238" s="79"/>
      <c r="ED238" s="79"/>
      <c r="EE238" s="79"/>
      <c r="EF238" s="79"/>
      <c r="EG238" s="79"/>
      <c r="EH238" s="79"/>
      <c r="EI238" s="79"/>
      <c r="EJ238" s="79"/>
      <c r="EK238" s="79">
        <f>EK241+EK243</f>
        <v>22800</v>
      </c>
      <c r="EL238" s="79"/>
      <c r="EM238" s="79"/>
      <c r="EN238" s="79"/>
      <c r="EO238" s="79"/>
      <c r="EP238" s="79"/>
      <c r="EQ238" s="79"/>
      <c r="ER238" s="79"/>
      <c r="ES238" s="79"/>
      <c r="ET238" s="79"/>
      <c r="EU238" s="79"/>
      <c r="EV238" s="79"/>
      <c r="EW238" s="79"/>
      <c r="EX238" s="114">
        <f>EX241+EX243</f>
        <v>0</v>
      </c>
      <c r="EY238" s="115"/>
      <c r="EZ238" s="115"/>
      <c r="FA238" s="115"/>
      <c r="FB238" s="115"/>
      <c r="FC238" s="115"/>
      <c r="FD238" s="115"/>
      <c r="FE238" s="115"/>
      <c r="FF238" s="115"/>
      <c r="FG238" s="115"/>
      <c r="FH238" s="115"/>
      <c r="FI238" s="115"/>
      <c r="FJ238" s="116"/>
    </row>
    <row r="239" spans="1:166" s="4" customFormat="1" ht="15" customHeight="1">
      <c r="A239" s="165" t="s">
        <v>22</v>
      </c>
      <c r="B239" s="165"/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5"/>
      <c r="AK239" s="75" t="s">
        <v>34</v>
      </c>
      <c r="AL239" s="75"/>
      <c r="AM239" s="75"/>
      <c r="AN239" s="75"/>
      <c r="AO239" s="75"/>
      <c r="AP239" s="75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  <c r="CD239" s="95"/>
      <c r="CE239" s="95"/>
      <c r="CF239" s="95"/>
      <c r="CG239" s="95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  <c r="EA239" s="71"/>
      <c r="EB239" s="71"/>
      <c r="EC239" s="71"/>
      <c r="ED239" s="71"/>
      <c r="EE239" s="71"/>
      <c r="EF239" s="71"/>
      <c r="EG239" s="71"/>
      <c r="EH239" s="71"/>
      <c r="EI239" s="71"/>
      <c r="EJ239" s="71"/>
      <c r="EK239" s="71"/>
      <c r="EL239" s="71"/>
      <c r="EM239" s="71"/>
      <c r="EN239" s="71"/>
      <c r="EO239" s="71"/>
      <c r="EP239" s="71"/>
      <c r="EQ239" s="71"/>
      <c r="ER239" s="71"/>
      <c r="ES239" s="71"/>
      <c r="ET239" s="71"/>
      <c r="EU239" s="71"/>
      <c r="EV239" s="71"/>
      <c r="EW239" s="71"/>
      <c r="EX239" s="111"/>
      <c r="EY239" s="112"/>
      <c r="EZ239" s="112"/>
      <c r="FA239" s="112"/>
      <c r="FB239" s="112"/>
      <c r="FC239" s="112"/>
      <c r="FD239" s="112"/>
      <c r="FE239" s="112"/>
      <c r="FF239" s="112"/>
      <c r="FG239" s="112"/>
      <c r="FH239" s="112"/>
      <c r="FI239" s="112"/>
      <c r="FJ239" s="113"/>
    </row>
    <row r="240" spans="1:166" s="4" customFormat="1" ht="41.25" customHeight="1">
      <c r="A240" s="133" t="s">
        <v>274</v>
      </c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75"/>
      <c r="AL240" s="75"/>
      <c r="AM240" s="75"/>
      <c r="AN240" s="75"/>
      <c r="AO240" s="75"/>
      <c r="AP240" s="75"/>
      <c r="AQ240" s="93"/>
      <c r="AR240" s="93"/>
      <c r="AS240" s="93"/>
      <c r="AT240" s="93"/>
      <c r="AU240" s="93"/>
      <c r="AV240" s="93"/>
      <c r="AW240" s="93"/>
      <c r="AX240" s="93"/>
      <c r="AY240" s="93"/>
      <c r="AZ240" s="93"/>
      <c r="BA240" s="93"/>
      <c r="BB240" s="93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53"/>
      <c r="BT240" s="53"/>
      <c r="BU240" s="95"/>
      <c r="BV240" s="95"/>
      <c r="BW240" s="95"/>
      <c r="BX240" s="95"/>
      <c r="BY240" s="95"/>
      <c r="BZ240" s="95"/>
      <c r="CA240" s="95"/>
      <c r="CB240" s="95"/>
      <c r="CC240" s="95"/>
      <c r="CD240" s="95"/>
      <c r="CE240" s="95"/>
      <c r="CF240" s="95"/>
      <c r="CG240" s="95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13"/>
      <c r="FI240" s="13"/>
      <c r="FJ240" s="13"/>
    </row>
    <row r="241" spans="1:166" s="11" customFormat="1" ht="18.75" customHeight="1">
      <c r="A241" s="72" t="s">
        <v>272</v>
      </c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88" t="s">
        <v>156</v>
      </c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90">
        <f>BC242</f>
        <v>1200</v>
      </c>
      <c r="BD241" s="90"/>
      <c r="BE241" s="90"/>
      <c r="BF241" s="90"/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>
        <f>BU242</f>
        <v>0</v>
      </c>
      <c r="BV241" s="90"/>
      <c r="BW241" s="90"/>
      <c r="BX241" s="90"/>
      <c r="BY241" s="90"/>
      <c r="BZ241" s="90"/>
      <c r="CA241" s="90"/>
      <c r="CB241" s="90"/>
      <c r="CC241" s="90"/>
      <c r="CD241" s="90"/>
      <c r="CE241" s="90"/>
      <c r="CF241" s="90"/>
      <c r="CG241" s="90"/>
      <c r="CH241" s="79">
        <f>CH242</f>
        <v>0</v>
      </c>
      <c r="CI241" s="79"/>
      <c r="CJ241" s="79"/>
      <c r="CK241" s="79"/>
      <c r="CL241" s="79"/>
      <c r="CM241" s="79"/>
      <c r="CN241" s="79"/>
      <c r="CO241" s="79"/>
      <c r="CP241" s="79"/>
      <c r="CQ241" s="79"/>
      <c r="CR241" s="79"/>
      <c r="CS241" s="79"/>
      <c r="CT241" s="79"/>
      <c r="CU241" s="79"/>
      <c r="CV241" s="79"/>
      <c r="CW241" s="79"/>
      <c r="CX241" s="79"/>
      <c r="CY241" s="79"/>
      <c r="CZ241" s="79"/>
      <c r="DA241" s="79"/>
      <c r="DB241" s="79"/>
      <c r="DC241" s="79"/>
      <c r="DD241" s="79"/>
      <c r="DE241" s="79"/>
      <c r="DF241" s="79"/>
      <c r="DG241" s="79"/>
      <c r="DH241" s="79"/>
      <c r="DI241" s="79"/>
      <c r="DJ241" s="79"/>
      <c r="DK241" s="79"/>
      <c r="DL241" s="79"/>
      <c r="DM241" s="79"/>
      <c r="DN241" s="79"/>
      <c r="DO241" s="79"/>
      <c r="DP241" s="79"/>
      <c r="DQ241" s="79"/>
      <c r="DR241" s="79"/>
      <c r="DS241" s="79"/>
      <c r="DT241" s="79"/>
      <c r="DU241" s="79"/>
      <c r="DV241" s="79"/>
      <c r="DW241" s="79"/>
      <c r="DX241" s="79">
        <f>CH241</f>
        <v>0</v>
      </c>
      <c r="DY241" s="79"/>
      <c r="DZ241" s="79"/>
      <c r="EA241" s="79"/>
      <c r="EB241" s="79"/>
      <c r="EC241" s="79"/>
      <c r="ED241" s="79"/>
      <c r="EE241" s="79"/>
      <c r="EF241" s="79"/>
      <c r="EG241" s="79"/>
      <c r="EH241" s="79"/>
      <c r="EI241" s="79"/>
      <c r="EJ241" s="79"/>
      <c r="EK241" s="79">
        <v>0</v>
      </c>
      <c r="EL241" s="79"/>
      <c r="EM241" s="79"/>
      <c r="EN241" s="79"/>
      <c r="EO241" s="79"/>
      <c r="EP241" s="79"/>
      <c r="EQ241" s="79"/>
      <c r="ER241" s="79"/>
      <c r="ES241" s="79"/>
      <c r="ET241" s="79"/>
      <c r="EU241" s="79"/>
      <c r="EV241" s="79"/>
      <c r="EW241" s="79"/>
      <c r="EX241" s="74">
        <v>0</v>
      </c>
      <c r="EY241" s="74"/>
      <c r="EZ241" s="74"/>
      <c r="FA241" s="74"/>
      <c r="FB241" s="74"/>
      <c r="FC241" s="74"/>
      <c r="FD241" s="74"/>
      <c r="FE241" s="74"/>
      <c r="FF241" s="74"/>
      <c r="FG241" s="74"/>
      <c r="FH241" s="45"/>
      <c r="FI241" s="45"/>
      <c r="FJ241" s="45"/>
    </row>
    <row r="242" spans="1:166" s="4" customFormat="1" ht="39" customHeight="1">
      <c r="A242" s="68" t="s">
        <v>271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93" t="s">
        <v>156</v>
      </c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5">
        <v>1200</v>
      </c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>
        <v>0</v>
      </c>
      <c r="BV242" s="95"/>
      <c r="BW242" s="95"/>
      <c r="BX242" s="95"/>
      <c r="BY242" s="95"/>
      <c r="BZ242" s="95"/>
      <c r="CA242" s="95"/>
      <c r="CB242" s="95"/>
      <c r="CC242" s="95"/>
      <c r="CD242" s="95"/>
      <c r="CE242" s="95"/>
      <c r="CF242" s="95"/>
      <c r="CG242" s="95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>
        <f>CH242</f>
        <v>0</v>
      </c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>
        <f>BC242-CH242</f>
        <v>1200</v>
      </c>
      <c r="EL242" s="71"/>
      <c r="EM242" s="71"/>
      <c r="EN242" s="71"/>
      <c r="EO242" s="71"/>
      <c r="EP242" s="71"/>
      <c r="EQ242" s="71"/>
      <c r="ER242" s="71"/>
      <c r="ES242" s="71"/>
      <c r="ET242" s="71"/>
      <c r="EU242" s="71"/>
      <c r="EV242" s="71"/>
      <c r="EW242" s="71"/>
      <c r="EX242" s="73">
        <v>0</v>
      </c>
      <c r="EY242" s="73"/>
      <c r="EZ242" s="73"/>
      <c r="FA242" s="73"/>
      <c r="FB242" s="73"/>
      <c r="FC242" s="73"/>
      <c r="FD242" s="73"/>
      <c r="FE242" s="73"/>
      <c r="FF242" s="73"/>
      <c r="FG242" s="73"/>
      <c r="FH242" s="46"/>
      <c r="FI242" s="46"/>
      <c r="FJ242" s="46"/>
    </row>
    <row r="243" spans="1:166" s="11" customFormat="1" ht="20.25" customHeight="1">
      <c r="A243" s="72" t="s">
        <v>273</v>
      </c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88" t="s">
        <v>156</v>
      </c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90">
        <f>BC244</f>
        <v>22800</v>
      </c>
      <c r="BD243" s="90"/>
      <c r="BE243" s="90"/>
      <c r="BF243" s="90"/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>
        <f>BU244</f>
        <v>0</v>
      </c>
      <c r="BV243" s="90"/>
      <c r="BW243" s="90"/>
      <c r="BX243" s="90"/>
      <c r="BY243" s="90"/>
      <c r="BZ243" s="90"/>
      <c r="CA243" s="90"/>
      <c r="CB243" s="90"/>
      <c r="CC243" s="90"/>
      <c r="CD243" s="90"/>
      <c r="CE243" s="90"/>
      <c r="CF243" s="90"/>
      <c r="CG243" s="90"/>
      <c r="CH243" s="79">
        <f>CH244</f>
        <v>0</v>
      </c>
      <c r="CI243" s="79"/>
      <c r="CJ243" s="79"/>
      <c r="CK243" s="79"/>
      <c r="CL243" s="79"/>
      <c r="CM243" s="79"/>
      <c r="CN243" s="79"/>
      <c r="CO243" s="79"/>
      <c r="CP243" s="79"/>
      <c r="CQ243" s="79"/>
      <c r="CR243" s="79"/>
      <c r="CS243" s="79"/>
      <c r="CT243" s="79"/>
      <c r="CU243" s="79"/>
      <c r="CV243" s="79"/>
      <c r="CW243" s="79"/>
      <c r="CX243" s="79"/>
      <c r="CY243" s="79"/>
      <c r="CZ243" s="79"/>
      <c r="DA243" s="79"/>
      <c r="DB243" s="79"/>
      <c r="DC243" s="79"/>
      <c r="DD243" s="79"/>
      <c r="DE243" s="79"/>
      <c r="DF243" s="79"/>
      <c r="DG243" s="79"/>
      <c r="DH243" s="79"/>
      <c r="DI243" s="79"/>
      <c r="DJ243" s="79"/>
      <c r="DK243" s="79"/>
      <c r="DL243" s="79"/>
      <c r="DM243" s="79"/>
      <c r="DN243" s="79"/>
      <c r="DO243" s="79"/>
      <c r="DP243" s="79"/>
      <c r="DQ243" s="79"/>
      <c r="DR243" s="79"/>
      <c r="DS243" s="79"/>
      <c r="DT243" s="79"/>
      <c r="DU243" s="79"/>
      <c r="DV243" s="79"/>
      <c r="DW243" s="79"/>
      <c r="DX243" s="79">
        <f>CH243</f>
        <v>0</v>
      </c>
      <c r="DY243" s="79"/>
      <c r="DZ243" s="79"/>
      <c r="EA243" s="79"/>
      <c r="EB243" s="79"/>
      <c r="EC243" s="79"/>
      <c r="ED243" s="79"/>
      <c r="EE243" s="79"/>
      <c r="EF243" s="79"/>
      <c r="EG243" s="79"/>
      <c r="EH243" s="79"/>
      <c r="EI243" s="79"/>
      <c r="EJ243" s="79"/>
      <c r="EK243" s="79">
        <f>BC243-CH243</f>
        <v>22800</v>
      </c>
      <c r="EL243" s="79"/>
      <c r="EM243" s="79"/>
      <c r="EN243" s="79"/>
      <c r="EO243" s="79"/>
      <c r="EP243" s="79"/>
      <c r="EQ243" s="79"/>
      <c r="ER243" s="79"/>
      <c r="ES243" s="79"/>
      <c r="ET243" s="79"/>
      <c r="EU243" s="79"/>
      <c r="EV243" s="79"/>
      <c r="EW243" s="79"/>
      <c r="EX243" s="74">
        <v>0</v>
      </c>
      <c r="EY243" s="74"/>
      <c r="EZ243" s="74"/>
      <c r="FA243" s="74"/>
      <c r="FB243" s="74"/>
      <c r="FC243" s="74"/>
      <c r="FD243" s="74"/>
      <c r="FE243" s="74"/>
      <c r="FF243" s="74"/>
      <c r="FG243" s="74"/>
      <c r="FH243" s="45"/>
      <c r="FI243" s="45"/>
      <c r="FJ243" s="45"/>
    </row>
    <row r="244" spans="1:166" s="4" customFormat="1" ht="39.75" customHeight="1">
      <c r="A244" s="68" t="s">
        <v>271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93" t="s">
        <v>156</v>
      </c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5">
        <v>22800</v>
      </c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>
        <v>0</v>
      </c>
      <c r="BV244" s="95"/>
      <c r="BW244" s="95"/>
      <c r="BX244" s="95"/>
      <c r="BY244" s="95"/>
      <c r="BZ244" s="95"/>
      <c r="CA244" s="95"/>
      <c r="CB244" s="95"/>
      <c r="CC244" s="95"/>
      <c r="CD244" s="95"/>
      <c r="CE244" s="95"/>
      <c r="CF244" s="95"/>
      <c r="CG244" s="95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>
        <f>CH244</f>
        <v>0</v>
      </c>
      <c r="DY244" s="71"/>
      <c r="DZ244" s="71"/>
      <c r="EA244" s="71"/>
      <c r="EB244" s="71"/>
      <c r="EC244" s="71"/>
      <c r="ED244" s="71"/>
      <c r="EE244" s="71"/>
      <c r="EF244" s="71"/>
      <c r="EG244" s="71"/>
      <c r="EH244" s="71"/>
      <c r="EI244" s="71"/>
      <c r="EJ244" s="71"/>
      <c r="EK244" s="71">
        <f>BC244-CH244</f>
        <v>22800</v>
      </c>
      <c r="EL244" s="71"/>
      <c r="EM244" s="71"/>
      <c r="EN244" s="71"/>
      <c r="EO244" s="71"/>
      <c r="EP244" s="71"/>
      <c r="EQ244" s="71"/>
      <c r="ER244" s="71"/>
      <c r="ES244" s="71"/>
      <c r="ET244" s="71"/>
      <c r="EU244" s="71"/>
      <c r="EV244" s="71"/>
      <c r="EW244" s="71"/>
      <c r="EX244" s="73">
        <v>0</v>
      </c>
      <c r="EY244" s="73"/>
      <c r="EZ244" s="73"/>
      <c r="FA244" s="73"/>
      <c r="FB244" s="73"/>
      <c r="FC244" s="73"/>
      <c r="FD244" s="73"/>
      <c r="FE244" s="73"/>
      <c r="FF244" s="73"/>
      <c r="FG244" s="73"/>
      <c r="FH244" s="46"/>
      <c r="FI244" s="46"/>
      <c r="FJ244" s="46"/>
    </row>
    <row r="245" spans="1:166" s="4" customFormat="1" ht="18.75" customHeight="1">
      <c r="A245" s="127"/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9"/>
      <c r="BI245" s="125" t="s">
        <v>96</v>
      </c>
      <c r="BJ245" s="126"/>
      <c r="BK245" s="126"/>
      <c r="BL245" s="126"/>
      <c r="BM245" s="126"/>
      <c r="BN245" s="126"/>
      <c r="BO245" s="126"/>
      <c r="BP245" s="126"/>
      <c r="BQ245" s="126"/>
      <c r="BR245" s="126"/>
      <c r="BS245" s="126"/>
      <c r="BT245" s="126"/>
      <c r="BU245" s="126"/>
      <c r="BV245" s="126"/>
      <c r="BW245" s="126"/>
      <c r="BX245" s="126"/>
      <c r="BY245" s="126"/>
      <c r="BZ245" s="126"/>
      <c r="CA245" s="126"/>
      <c r="CB245" s="126"/>
      <c r="CC245" s="126"/>
      <c r="CD245" s="126"/>
      <c r="CE245" s="126"/>
      <c r="CF245" s="126"/>
      <c r="CG245" s="126"/>
      <c r="CH245" s="126"/>
      <c r="CI245" s="126"/>
      <c r="CJ245" s="126"/>
      <c r="CK245" s="126"/>
      <c r="CL245" s="126"/>
      <c r="CM245" s="126"/>
      <c r="CN245" s="126"/>
      <c r="CO245" s="126"/>
      <c r="CP245" s="126"/>
      <c r="CQ245" s="126"/>
      <c r="CR245" s="127"/>
      <c r="CS245" s="128"/>
      <c r="CT245" s="128"/>
      <c r="CU245" s="128"/>
      <c r="CV245" s="128"/>
      <c r="CW245" s="128"/>
      <c r="CX245" s="128"/>
      <c r="CY245" s="128"/>
      <c r="CZ245" s="128"/>
      <c r="DA245" s="128"/>
      <c r="DB245" s="128"/>
      <c r="DC245" s="128"/>
      <c r="DD245" s="128"/>
      <c r="DE245" s="128"/>
      <c r="DF245" s="128"/>
      <c r="DG245" s="128"/>
      <c r="DH245" s="128"/>
      <c r="DI245" s="128"/>
      <c r="DJ245" s="128"/>
      <c r="DK245" s="128"/>
      <c r="DL245" s="128"/>
      <c r="DM245" s="128"/>
      <c r="DN245" s="128"/>
      <c r="DO245" s="128"/>
      <c r="DP245" s="128"/>
      <c r="DQ245" s="128"/>
      <c r="DR245" s="128"/>
      <c r="DS245" s="128"/>
      <c r="DT245" s="128"/>
      <c r="DU245" s="128"/>
      <c r="DV245" s="128"/>
      <c r="DW245" s="128"/>
      <c r="DX245" s="128"/>
      <c r="DY245" s="128"/>
      <c r="DZ245" s="128"/>
      <c r="EA245" s="128"/>
      <c r="EB245" s="128"/>
      <c r="EC245" s="128"/>
      <c r="ED245" s="128"/>
      <c r="EE245" s="128"/>
      <c r="EF245" s="128"/>
      <c r="EG245" s="128"/>
      <c r="EH245" s="128"/>
      <c r="EI245" s="128"/>
      <c r="EJ245" s="128"/>
      <c r="EK245" s="128"/>
      <c r="EL245" s="128"/>
      <c r="EM245" s="128"/>
      <c r="EN245" s="128"/>
      <c r="EO245" s="128"/>
      <c r="EP245" s="128"/>
      <c r="EQ245" s="128"/>
      <c r="ER245" s="128"/>
      <c r="ES245" s="128"/>
      <c r="ET245" s="128"/>
      <c r="EU245" s="128"/>
      <c r="EV245" s="128"/>
      <c r="EW245" s="128"/>
      <c r="EX245" s="128"/>
      <c r="EY245" s="128"/>
      <c r="EZ245" s="128"/>
      <c r="FA245" s="128"/>
      <c r="FB245" s="128"/>
      <c r="FC245" s="128"/>
      <c r="FD245" s="128"/>
      <c r="FE245" s="128"/>
      <c r="FF245" s="128"/>
      <c r="FG245" s="129"/>
      <c r="FH245" s="14"/>
      <c r="FI245" s="14"/>
      <c r="FJ245" s="14"/>
    </row>
    <row r="246" spans="1:166" s="4" customFormat="1" ht="35.25" customHeight="1" hidden="1">
      <c r="A246" s="122" t="s">
        <v>81</v>
      </c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3"/>
      <c r="AY246" s="123"/>
      <c r="AZ246" s="123"/>
      <c r="BA246" s="123"/>
      <c r="BB246" s="123"/>
      <c r="BC246" s="123"/>
      <c r="BD246" s="123"/>
      <c r="BE246" s="123"/>
      <c r="BF246" s="123"/>
      <c r="BG246" s="123"/>
      <c r="BH246" s="123"/>
      <c r="BI246" s="123"/>
      <c r="BJ246" s="123"/>
      <c r="BK246" s="123"/>
      <c r="BL246" s="123"/>
      <c r="BM246" s="123"/>
      <c r="BN246" s="123"/>
      <c r="BO246" s="123"/>
      <c r="BP246" s="123"/>
      <c r="BQ246" s="123"/>
      <c r="BR246" s="123"/>
      <c r="BS246" s="123"/>
      <c r="BT246" s="123"/>
      <c r="BU246" s="123"/>
      <c r="BV246" s="123"/>
      <c r="BW246" s="123"/>
      <c r="BX246" s="123"/>
      <c r="BY246" s="123"/>
      <c r="BZ246" s="123"/>
      <c r="CA246" s="123"/>
      <c r="CB246" s="123"/>
      <c r="CC246" s="123"/>
      <c r="CD246" s="123"/>
      <c r="CE246" s="123"/>
      <c r="CF246" s="123"/>
      <c r="CG246" s="123"/>
      <c r="CH246" s="123"/>
      <c r="CI246" s="123"/>
      <c r="CJ246" s="123"/>
      <c r="CK246" s="123"/>
      <c r="CL246" s="123"/>
      <c r="CM246" s="123"/>
      <c r="CN246" s="123"/>
      <c r="CO246" s="123"/>
      <c r="CP246" s="123"/>
      <c r="CQ246" s="123"/>
      <c r="CR246" s="123"/>
      <c r="CS246" s="123"/>
      <c r="CT246" s="123"/>
      <c r="CU246" s="123"/>
      <c r="CV246" s="123"/>
      <c r="CW246" s="123"/>
      <c r="CX246" s="123"/>
      <c r="CY246" s="123"/>
      <c r="CZ246" s="123"/>
      <c r="DA246" s="123"/>
      <c r="DB246" s="123"/>
      <c r="DC246" s="123"/>
      <c r="DD246" s="123"/>
      <c r="DE246" s="123"/>
      <c r="DF246" s="123"/>
      <c r="DG246" s="123"/>
      <c r="DH246" s="123"/>
      <c r="DI246" s="123"/>
      <c r="DJ246" s="123"/>
      <c r="DK246" s="123"/>
      <c r="DL246" s="123"/>
      <c r="DM246" s="123"/>
      <c r="DN246" s="123"/>
      <c r="DO246" s="123"/>
      <c r="DP246" s="123"/>
      <c r="DQ246" s="123"/>
      <c r="DR246" s="123"/>
      <c r="DS246" s="123"/>
      <c r="DT246" s="123"/>
      <c r="DU246" s="123"/>
      <c r="DV246" s="123"/>
      <c r="DW246" s="123"/>
      <c r="DX246" s="123"/>
      <c r="DY246" s="123"/>
      <c r="DZ246" s="123"/>
      <c r="EA246" s="123"/>
      <c r="EB246" s="123"/>
      <c r="EC246" s="123"/>
      <c r="ED246" s="123"/>
      <c r="EE246" s="123"/>
      <c r="EF246" s="123"/>
      <c r="EG246" s="123"/>
      <c r="EH246" s="123"/>
      <c r="EI246" s="123"/>
      <c r="EJ246" s="123"/>
      <c r="EK246" s="123"/>
      <c r="EL246" s="123"/>
      <c r="EM246" s="123"/>
      <c r="EN246" s="123"/>
      <c r="EO246" s="123"/>
      <c r="EP246" s="123"/>
      <c r="EQ246" s="123"/>
      <c r="ER246" s="123"/>
      <c r="ES246" s="123"/>
      <c r="ET246" s="123"/>
      <c r="EU246" s="123"/>
      <c r="EV246" s="123"/>
      <c r="EW246" s="123"/>
      <c r="EX246" s="123"/>
      <c r="EY246" s="123"/>
      <c r="EZ246" s="123"/>
      <c r="FA246" s="123"/>
      <c r="FB246" s="123"/>
      <c r="FC246" s="123"/>
      <c r="FD246" s="123"/>
      <c r="FE246" s="123"/>
      <c r="FF246" s="123"/>
      <c r="FG246" s="123"/>
      <c r="FH246" s="123"/>
      <c r="FI246" s="123"/>
      <c r="FJ246" s="124"/>
    </row>
    <row r="247" spans="1:166" s="4" customFormat="1" ht="28.5" customHeight="1">
      <c r="A247" s="58" t="s">
        <v>8</v>
      </c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 t="s">
        <v>23</v>
      </c>
      <c r="AL247" s="58"/>
      <c r="AM247" s="58"/>
      <c r="AN247" s="58"/>
      <c r="AO247" s="58"/>
      <c r="AP247" s="58"/>
      <c r="AQ247" s="58" t="s">
        <v>35</v>
      </c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 t="s">
        <v>36</v>
      </c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63" t="s">
        <v>37</v>
      </c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58" t="s">
        <v>24</v>
      </c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130" t="s">
        <v>29</v>
      </c>
      <c r="EL247" s="131"/>
      <c r="EM247" s="131"/>
      <c r="EN247" s="131"/>
      <c r="EO247" s="131"/>
      <c r="EP247" s="131"/>
      <c r="EQ247" s="131"/>
      <c r="ER247" s="131"/>
      <c r="ES247" s="131"/>
      <c r="ET247" s="131"/>
      <c r="EU247" s="131"/>
      <c r="EV247" s="131"/>
      <c r="EW247" s="131"/>
      <c r="EX247" s="131"/>
      <c r="EY247" s="131"/>
      <c r="EZ247" s="131"/>
      <c r="FA247" s="131"/>
      <c r="FB247" s="131"/>
      <c r="FC247" s="131"/>
      <c r="FD247" s="131"/>
      <c r="FE247" s="131"/>
      <c r="FF247" s="131"/>
      <c r="FG247" s="131"/>
      <c r="FH247" s="131"/>
      <c r="FI247" s="131"/>
      <c r="FJ247" s="132"/>
    </row>
    <row r="248" spans="1:166" s="4" customFormat="1" ht="63.75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58" t="s">
        <v>45</v>
      </c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 t="s">
        <v>25</v>
      </c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 t="s">
        <v>26</v>
      </c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 t="s">
        <v>27</v>
      </c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 t="s">
        <v>38</v>
      </c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130" t="s">
        <v>46</v>
      </c>
      <c r="EY248" s="131"/>
      <c r="EZ248" s="131"/>
      <c r="FA248" s="131"/>
      <c r="FB248" s="131"/>
      <c r="FC248" s="131"/>
      <c r="FD248" s="131"/>
      <c r="FE248" s="131"/>
      <c r="FF248" s="131"/>
      <c r="FG248" s="131"/>
      <c r="FH248" s="131"/>
      <c r="FI248" s="131"/>
      <c r="FJ248" s="132"/>
    </row>
    <row r="249" spans="1:166" s="4" customFormat="1" ht="18.75">
      <c r="A249" s="59">
        <v>1</v>
      </c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>
        <v>2</v>
      </c>
      <c r="AL249" s="59"/>
      <c r="AM249" s="59"/>
      <c r="AN249" s="59"/>
      <c r="AO249" s="59"/>
      <c r="AP249" s="59"/>
      <c r="AQ249" s="59">
        <v>3</v>
      </c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>
        <v>4</v>
      </c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>
        <v>5</v>
      </c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>
        <v>6</v>
      </c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>
        <v>7</v>
      </c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>
        <v>8</v>
      </c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>
        <v>9</v>
      </c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>
        <v>10</v>
      </c>
      <c r="EL249" s="59"/>
      <c r="EM249" s="59"/>
      <c r="EN249" s="59"/>
      <c r="EO249" s="59"/>
      <c r="EP249" s="59"/>
      <c r="EQ249" s="59"/>
      <c r="ER249" s="59"/>
      <c r="ES249" s="59"/>
      <c r="ET249" s="59"/>
      <c r="EU249" s="59"/>
      <c r="EV249" s="59"/>
      <c r="EW249" s="59"/>
      <c r="EX249" s="117">
        <v>11</v>
      </c>
      <c r="EY249" s="118"/>
      <c r="EZ249" s="118"/>
      <c r="FA249" s="118"/>
      <c r="FB249" s="118"/>
      <c r="FC249" s="118"/>
      <c r="FD249" s="118"/>
      <c r="FE249" s="118"/>
      <c r="FF249" s="118"/>
      <c r="FG249" s="118"/>
      <c r="FH249" s="118"/>
      <c r="FI249" s="118"/>
      <c r="FJ249" s="119"/>
    </row>
    <row r="250" spans="1:166" s="4" customFormat="1" ht="21" customHeight="1">
      <c r="A250" s="120" t="s">
        <v>32</v>
      </c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69" t="s">
        <v>33</v>
      </c>
      <c r="AL250" s="169"/>
      <c r="AM250" s="169"/>
      <c r="AN250" s="169"/>
      <c r="AO250" s="169"/>
      <c r="AP250" s="169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0">
        <f>BC251+BC257</f>
        <v>520000</v>
      </c>
      <c r="BD250" s="90"/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>
        <f>BU251+BU257</f>
        <v>0</v>
      </c>
      <c r="BV250" s="90"/>
      <c r="BW250" s="90"/>
      <c r="BX250" s="90"/>
      <c r="BY250" s="90"/>
      <c r="BZ250" s="90"/>
      <c r="CA250" s="90"/>
      <c r="CB250" s="90"/>
      <c r="CC250" s="90"/>
      <c r="CD250" s="90"/>
      <c r="CE250" s="90"/>
      <c r="CF250" s="90"/>
      <c r="CG250" s="90"/>
      <c r="CH250" s="97">
        <f>CH251+CH257</f>
        <v>0</v>
      </c>
      <c r="CI250" s="97"/>
      <c r="CJ250" s="97"/>
      <c r="CK250" s="97"/>
      <c r="CL250" s="97"/>
      <c r="CM250" s="97"/>
      <c r="CN250" s="97"/>
      <c r="CO250" s="97"/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  <c r="DG250" s="97"/>
      <c r="DH250" s="97"/>
      <c r="DI250" s="97"/>
      <c r="DJ250" s="97"/>
      <c r="DK250" s="97"/>
      <c r="DL250" s="97"/>
      <c r="DM250" s="97"/>
      <c r="DN250" s="97"/>
      <c r="DO250" s="97"/>
      <c r="DP250" s="97"/>
      <c r="DQ250" s="97"/>
      <c r="DR250" s="97"/>
      <c r="DS250" s="97"/>
      <c r="DT250" s="97"/>
      <c r="DU250" s="97"/>
      <c r="DV250" s="97"/>
      <c r="DW250" s="97"/>
      <c r="DX250" s="97">
        <f>CH250</f>
        <v>0</v>
      </c>
      <c r="DY250" s="97"/>
      <c r="DZ250" s="97"/>
      <c r="EA250" s="97"/>
      <c r="EB250" s="97"/>
      <c r="EC250" s="97"/>
      <c r="ED250" s="97"/>
      <c r="EE250" s="97"/>
      <c r="EF250" s="97"/>
      <c r="EG250" s="97"/>
      <c r="EH250" s="97"/>
      <c r="EI250" s="97"/>
      <c r="EJ250" s="97"/>
      <c r="EK250" s="97">
        <f>BC250-CH250</f>
        <v>520000</v>
      </c>
      <c r="EL250" s="97"/>
      <c r="EM250" s="97"/>
      <c r="EN250" s="97"/>
      <c r="EO250" s="97"/>
      <c r="EP250" s="97"/>
      <c r="EQ250" s="97"/>
      <c r="ER250" s="97"/>
      <c r="ES250" s="97"/>
      <c r="ET250" s="97"/>
      <c r="EU250" s="97"/>
      <c r="EV250" s="97"/>
      <c r="EW250" s="97"/>
      <c r="EX250" s="60">
        <f>BU250-CH250</f>
        <v>0</v>
      </c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2"/>
    </row>
    <row r="251" spans="1:166" s="11" customFormat="1" ht="22.5" customHeight="1">
      <c r="A251" s="277" t="s">
        <v>269</v>
      </c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  <c r="AA251" s="277"/>
      <c r="AB251" s="277"/>
      <c r="AC251" s="277"/>
      <c r="AD251" s="277"/>
      <c r="AE251" s="277"/>
      <c r="AF251" s="277"/>
      <c r="AG251" s="277"/>
      <c r="AH251" s="277"/>
      <c r="AI251" s="277"/>
      <c r="AJ251" s="277"/>
      <c r="AK251" s="164"/>
      <c r="AL251" s="164"/>
      <c r="AM251" s="164"/>
      <c r="AN251" s="164"/>
      <c r="AO251" s="164"/>
      <c r="AP251" s="164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0">
        <f>BC252+BC254</f>
        <v>320000</v>
      </c>
      <c r="BD251" s="90"/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54"/>
      <c r="BT251" s="54"/>
      <c r="BU251" s="259">
        <f>BU252+BU254</f>
        <v>0</v>
      </c>
      <c r="BV251" s="259"/>
      <c r="BW251" s="259"/>
      <c r="BX251" s="259"/>
      <c r="BY251" s="259"/>
      <c r="BZ251" s="259"/>
      <c r="CA251" s="259"/>
      <c r="CB251" s="259"/>
      <c r="CC251" s="259"/>
      <c r="CD251" s="259"/>
      <c r="CE251" s="259"/>
      <c r="CF251" s="259"/>
      <c r="CG251" s="259"/>
      <c r="CH251" s="148">
        <f>CH252</f>
        <v>0</v>
      </c>
      <c r="CI251" s="148"/>
      <c r="CJ251" s="148"/>
      <c r="CK251" s="148"/>
      <c r="CL251" s="148"/>
      <c r="CM251" s="148"/>
      <c r="CN251" s="148"/>
      <c r="CO251" s="148"/>
      <c r="CP251" s="148"/>
      <c r="CQ251" s="148"/>
      <c r="CR251" s="148"/>
      <c r="CS251" s="148"/>
      <c r="CT251" s="148"/>
      <c r="CU251" s="148"/>
      <c r="CV251" s="148"/>
      <c r="CW251" s="148"/>
      <c r="CX251" s="97"/>
      <c r="CY251" s="97"/>
      <c r="CZ251" s="97"/>
      <c r="DA251" s="97"/>
      <c r="DB251" s="97"/>
      <c r="DC251" s="97"/>
      <c r="DD251" s="97"/>
      <c r="DE251" s="97"/>
      <c r="DF251" s="97"/>
      <c r="DG251" s="97"/>
      <c r="DH251" s="97"/>
      <c r="DI251" s="97"/>
      <c r="DJ251" s="97"/>
      <c r="DK251" s="97"/>
      <c r="DL251" s="97"/>
      <c r="DM251" s="97"/>
      <c r="DN251" s="97"/>
      <c r="DO251" s="97"/>
      <c r="DP251" s="97"/>
      <c r="DQ251" s="97"/>
      <c r="DR251" s="97"/>
      <c r="DS251" s="97"/>
      <c r="DT251" s="97"/>
      <c r="DU251" s="97"/>
      <c r="DV251" s="97"/>
      <c r="DW251" s="97"/>
      <c r="DX251" s="97">
        <f>CH251</f>
        <v>0</v>
      </c>
      <c r="DY251" s="97"/>
      <c r="DZ251" s="97"/>
      <c r="EA251" s="97"/>
      <c r="EB251" s="97"/>
      <c r="EC251" s="97"/>
      <c r="ED251" s="97"/>
      <c r="EE251" s="97"/>
      <c r="EF251" s="97"/>
      <c r="EG251" s="97"/>
      <c r="EH251" s="97"/>
      <c r="EI251" s="97"/>
      <c r="EJ251" s="97"/>
      <c r="EK251" s="97">
        <f>BC251-CH251</f>
        <v>320000</v>
      </c>
      <c r="EL251" s="97"/>
      <c r="EM251" s="97"/>
      <c r="EN251" s="97"/>
      <c r="EO251" s="97"/>
      <c r="EP251" s="97"/>
      <c r="EQ251" s="97"/>
      <c r="ER251" s="97"/>
      <c r="ES251" s="97"/>
      <c r="ET251" s="97"/>
      <c r="EU251" s="97"/>
      <c r="EV251" s="97"/>
      <c r="EW251" s="97"/>
      <c r="EX251" s="97">
        <f>BU251-CH251</f>
        <v>0</v>
      </c>
      <c r="EY251" s="97"/>
      <c r="EZ251" s="97"/>
      <c r="FA251" s="97"/>
      <c r="FB251" s="97"/>
      <c r="FC251" s="97"/>
      <c r="FD251" s="97"/>
      <c r="FE251" s="97"/>
      <c r="FF251" s="97"/>
      <c r="FG251" s="97"/>
      <c r="FH251" s="36"/>
      <c r="FI251" s="36"/>
      <c r="FJ251" s="36"/>
    </row>
    <row r="252" spans="1:166" s="4" customFormat="1" ht="21.75" customHeight="1">
      <c r="A252" s="72" t="s">
        <v>256</v>
      </c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104"/>
      <c r="AL252" s="104"/>
      <c r="AM252" s="104"/>
      <c r="AN252" s="104"/>
      <c r="AO252" s="104"/>
      <c r="AP252" s="104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0">
        <f>BC253</f>
        <v>147900</v>
      </c>
      <c r="BD252" s="90"/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>
        <f>BU253</f>
        <v>0</v>
      </c>
      <c r="BV252" s="90"/>
      <c r="BW252" s="90"/>
      <c r="BX252" s="90"/>
      <c r="BY252" s="90"/>
      <c r="BZ252" s="90"/>
      <c r="CA252" s="90"/>
      <c r="CB252" s="90"/>
      <c r="CC252" s="90"/>
      <c r="CD252" s="90"/>
      <c r="CE252" s="90"/>
      <c r="CF252" s="90"/>
      <c r="CG252" s="90"/>
      <c r="CH252" s="97">
        <f>CH253</f>
        <v>0</v>
      </c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97"/>
      <c r="CV252" s="97"/>
      <c r="CW252" s="97"/>
      <c r="CX252" s="96"/>
      <c r="CY252" s="96"/>
      <c r="CZ252" s="96"/>
      <c r="DA252" s="96"/>
      <c r="DB252" s="96"/>
      <c r="DC252" s="96"/>
      <c r="DD252" s="96"/>
      <c r="DE252" s="96"/>
      <c r="DF252" s="96"/>
      <c r="DG252" s="96"/>
      <c r="DH252" s="96"/>
      <c r="DI252" s="96"/>
      <c r="DJ252" s="96"/>
      <c r="DK252" s="96"/>
      <c r="DL252" s="96"/>
      <c r="DM252" s="96"/>
      <c r="DN252" s="96"/>
      <c r="DO252" s="96"/>
      <c r="DP252" s="96"/>
      <c r="DQ252" s="96"/>
      <c r="DR252" s="96"/>
      <c r="DS252" s="96"/>
      <c r="DT252" s="96"/>
      <c r="DU252" s="96"/>
      <c r="DV252" s="96"/>
      <c r="DW252" s="96"/>
      <c r="DX252" s="97">
        <f>CH252</f>
        <v>0</v>
      </c>
      <c r="DY252" s="97"/>
      <c r="DZ252" s="97"/>
      <c r="EA252" s="97"/>
      <c r="EB252" s="97"/>
      <c r="EC252" s="97"/>
      <c r="ED252" s="97"/>
      <c r="EE252" s="97"/>
      <c r="EF252" s="97"/>
      <c r="EG252" s="97"/>
      <c r="EH252" s="97"/>
      <c r="EI252" s="97"/>
      <c r="EJ252" s="97"/>
      <c r="EK252" s="97">
        <f>EK253</f>
        <v>147900</v>
      </c>
      <c r="EL252" s="97"/>
      <c r="EM252" s="97"/>
      <c r="EN252" s="97"/>
      <c r="EO252" s="97"/>
      <c r="EP252" s="97"/>
      <c r="EQ252" s="97"/>
      <c r="ER252" s="97"/>
      <c r="ES252" s="97"/>
      <c r="ET252" s="97"/>
      <c r="EU252" s="97"/>
      <c r="EV252" s="97"/>
      <c r="EW252" s="97"/>
      <c r="EX252" s="60">
        <f>EX253</f>
        <v>0</v>
      </c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2"/>
    </row>
    <row r="253" spans="1:166" s="4" customFormat="1" ht="20.25" customHeight="1">
      <c r="A253" s="68" t="s">
        <v>76</v>
      </c>
      <c r="B253" s="214"/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14"/>
      <c r="R253" s="214"/>
      <c r="S253" s="214"/>
      <c r="T253" s="214"/>
      <c r="U253" s="214"/>
      <c r="V253" s="214"/>
      <c r="W253" s="214"/>
      <c r="X253" s="214"/>
      <c r="Y253" s="214"/>
      <c r="Z253" s="214"/>
      <c r="AA253" s="214"/>
      <c r="AB253" s="214"/>
      <c r="AC253" s="214"/>
      <c r="AD253" s="214"/>
      <c r="AE253" s="214"/>
      <c r="AF253" s="214"/>
      <c r="AG253" s="214"/>
      <c r="AH253" s="214"/>
      <c r="AI253" s="214"/>
      <c r="AJ253" s="214"/>
      <c r="AK253" s="104" t="s">
        <v>77</v>
      </c>
      <c r="AL253" s="104"/>
      <c r="AM253" s="104"/>
      <c r="AN253" s="104"/>
      <c r="AO253" s="104"/>
      <c r="AP253" s="104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5">
        <v>147900</v>
      </c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>
        <v>0</v>
      </c>
      <c r="BV253" s="95"/>
      <c r="BW253" s="95"/>
      <c r="BX253" s="95"/>
      <c r="BY253" s="95"/>
      <c r="BZ253" s="95"/>
      <c r="CA253" s="95"/>
      <c r="CB253" s="95"/>
      <c r="CC253" s="95"/>
      <c r="CD253" s="95"/>
      <c r="CE253" s="95"/>
      <c r="CF253" s="95"/>
      <c r="CG253" s="95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  <c r="DQ253" s="96"/>
      <c r="DR253" s="96"/>
      <c r="DS253" s="96"/>
      <c r="DT253" s="96"/>
      <c r="DU253" s="96"/>
      <c r="DV253" s="96"/>
      <c r="DW253" s="96"/>
      <c r="DX253" s="96"/>
      <c r="DY253" s="96"/>
      <c r="DZ253" s="96"/>
      <c r="EA253" s="96"/>
      <c r="EB253" s="96"/>
      <c r="EC253" s="96"/>
      <c r="ED253" s="96"/>
      <c r="EE253" s="96"/>
      <c r="EF253" s="96"/>
      <c r="EG253" s="96"/>
      <c r="EH253" s="96"/>
      <c r="EI253" s="96"/>
      <c r="EJ253" s="96"/>
      <c r="EK253" s="96">
        <f>BC253-CH253</f>
        <v>147900</v>
      </c>
      <c r="EL253" s="96"/>
      <c r="EM253" s="96"/>
      <c r="EN253" s="96"/>
      <c r="EO253" s="96"/>
      <c r="EP253" s="96"/>
      <c r="EQ253" s="96"/>
      <c r="ER253" s="96"/>
      <c r="ES253" s="96"/>
      <c r="ET253" s="96"/>
      <c r="EU253" s="96"/>
      <c r="EV253" s="96"/>
      <c r="EW253" s="96"/>
      <c r="EX253" s="105">
        <f>BU253-CH253</f>
        <v>0</v>
      </c>
      <c r="EY253" s="106"/>
      <c r="EZ253" s="106"/>
      <c r="FA253" s="106"/>
      <c r="FB253" s="106"/>
      <c r="FC253" s="106"/>
      <c r="FD253" s="106"/>
      <c r="FE253" s="106"/>
      <c r="FF253" s="106"/>
      <c r="FG253" s="106"/>
      <c r="FH253" s="106"/>
      <c r="FI253" s="106"/>
      <c r="FJ253" s="83"/>
    </row>
    <row r="254" spans="1:166" s="4" customFormat="1" ht="21.75" customHeight="1">
      <c r="A254" s="72" t="s">
        <v>282</v>
      </c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104"/>
      <c r="AL254" s="104"/>
      <c r="AM254" s="104"/>
      <c r="AN254" s="104"/>
      <c r="AO254" s="104"/>
      <c r="AP254" s="104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0">
        <f>BC255</f>
        <v>172100</v>
      </c>
      <c r="BD254" s="90"/>
      <c r="BE254" s="90"/>
      <c r="BF254" s="90"/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>
        <f>BU255</f>
        <v>0</v>
      </c>
      <c r="BV254" s="90"/>
      <c r="BW254" s="90"/>
      <c r="BX254" s="90"/>
      <c r="BY254" s="90"/>
      <c r="BZ254" s="90"/>
      <c r="CA254" s="90"/>
      <c r="CB254" s="90"/>
      <c r="CC254" s="90"/>
      <c r="CD254" s="90"/>
      <c r="CE254" s="90"/>
      <c r="CF254" s="90"/>
      <c r="CG254" s="90"/>
      <c r="CH254" s="97">
        <f>CH255</f>
        <v>0</v>
      </c>
      <c r="CI254" s="97"/>
      <c r="CJ254" s="97"/>
      <c r="CK254" s="97"/>
      <c r="CL254" s="97"/>
      <c r="CM254" s="97"/>
      <c r="CN254" s="97"/>
      <c r="CO254" s="97"/>
      <c r="CP254" s="97"/>
      <c r="CQ254" s="97"/>
      <c r="CR254" s="97"/>
      <c r="CS254" s="97"/>
      <c r="CT254" s="97"/>
      <c r="CU254" s="97"/>
      <c r="CV254" s="97"/>
      <c r="CW254" s="97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  <c r="DQ254" s="96"/>
      <c r="DR254" s="96"/>
      <c r="DS254" s="96"/>
      <c r="DT254" s="96"/>
      <c r="DU254" s="96"/>
      <c r="DV254" s="96"/>
      <c r="DW254" s="96"/>
      <c r="DX254" s="97">
        <f>CH254</f>
        <v>0</v>
      </c>
      <c r="DY254" s="97"/>
      <c r="DZ254" s="97"/>
      <c r="EA254" s="97"/>
      <c r="EB254" s="97"/>
      <c r="EC254" s="97"/>
      <c r="ED254" s="97"/>
      <c r="EE254" s="97"/>
      <c r="EF254" s="97"/>
      <c r="EG254" s="97"/>
      <c r="EH254" s="97"/>
      <c r="EI254" s="97"/>
      <c r="EJ254" s="97"/>
      <c r="EK254" s="97">
        <f>EK255</f>
        <v>172100</v>
      </c>
      <c r="EL254" s="97"/>
      <c r="EM254" s="97"/>
      <c r="EN254" s="97"/>
      <c r="EO254" s="97"/>
      <c r="EP254" s="97"/>
      <c r="EQ254" s="97"/>
      <c r="ER254" s="97"/>
      <c r="ES254" s="97"/>
      <c r="ET254" s="97"/>
      <c r="EU254" s="97"/>
      <c r="EV254" s="97"/>
      <c r="EW254" s="97"/>
      <c r="EX254" s="60">
        <f>EX255</f>
        <v>0</v>
      </c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2"/>
    </row>
    <row r="255" spans="1:166" s="4" customFormat="1" ht="20.25" customHeight="1">
      <c r="A255" s="68" t="s">
        <v>180</v>
      </c>
      <c r="B255" s="214"/>
      <c r="C255" s="214"/>
      <c r="D255" s="214"/>
      <c r="E255" s="214"/>
      <c r="F255" s="214"/>
      <c r="G255" s="214"/>
      <c r="H255" s="214"/>
      <c r="I255" s="214"/>
      <c r="J255" s="214"/>
      <c r="K255" s="214"/>
      <c r="L255" s="214"/>
      <c r="M255" s="214"/>
      <c r="N255" s="214"/>
      <c r="O255" s="214"/>
      <c r="P255" s="214"/>
      <c r="Q255" s="214"/>
      <c r="R255" s="214"/>
      <c r="S255" s="214"/>
      <c r="T255" s="214"/>
      <c r="U255" s="214"/>
      <c r="V255" s="214"/>
      <c r="W255" s="214"/>
      <c r="X255" s="214"/>
      <c r="Y255" s="214"/>
      <c r="Z255" s="214"/>
      <c r="AA255" s="214"/>
      <c r="AB255" s="214"/>
      <c r="AC255" s="214"/>
      <c r="AD255" s="214"/>
      <c r="AE255" s="214"/>
      <c r="AF255" s="214"/>
      <c r="AG255" s="214"/>
      <c r="AH255" s="214"/>
      <c r="AI255" s="214"/>
      <c r="AJ255" s="214"/>
      <c r="AK255" s="104" t="s">
        <v>63</v>
      </c>
      <c r="AL255" s="104"/>
      <c r="AM255" s="104"/>
      <c r="AN255" s="104"/>
      <c r="AO255" s="104"/>
      <c r="AP255" s="104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5">
        <v>172100</v>
      </c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>
        <v>0</v>
      </c>
      <c r="BV255" s="95"/>
      <c r="BW255" s="95"/>
      <c r="BX255" s="95"/>
      <c r="BY255" s="95"/>
      <c r="BZ255" s="95"/>
      <c r="CA255" s="95"/>
      <c r="CB255" s="95"/>
      <c r="CC255" s="95"/>
      <c r="CD255" s="95"/>
      <c r="CE255" s="95"/>
      <c r="CF255" s="95"/>
      <c r="CG255" s="95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96"/>
      <c r="DJ255" s="96"/>
      <c r="DK255" s="96"/>
      <c r="DL255" s="96"/>
      <c r="DM255" s="96"/>
      <c r="DN255" s="96"/>
      <c r="DO255" s="96"/>
      <c r="DP255" s="96"/>
      <c r="DQ255" s="96"/>
      <c r="DR255" s="96"/>
      <c r="DS255" s="96"/>
      <c r="DT255" s="96"/>
      <c r="DU255" s="96"/>
      <c r="DV255" s="96"/>
      <c r="DW255" s="96"/>
      <c r="DX255" s="96"/>
      <c r="DY255" s="96"/>
      <c r="DZ255" s="96"/>
      <c r="EA255" s="96"/>
      <c r="EB255" s="96"/>
      <c r="EC255" s="96"/>
      <c r="ED255" s="96"/>
      <c r="EE255" s="96"/>
      <c r="EF255" s="96"/>
      <c r="EG255" s="96"/>
      <c r="EH255" s="96"/>
      <c r="EI255" s="96"/>
      <c r="EJ255" s="96"/>
      <c r="EK255" s="96">
        <f>BC255-CH255</f>
        <v>172100</v>
      </c>
      <c r="EL255" s="96"/>
      <c r="EM255" s="96"/>
      <c r="EN255" s="96"/>
      <c r="EO255" s="96"/>
      <c r="EP255" s="96"/>
      <c r="EQ255" s="96"/>
      <c r="ER255" s="96"/>
      <c r="ES255" s="96"/>
      <c r="ET255" s="96"/>
      <c r="EU255" s="96"/>
      <c r="EV255" s="96"/>
      <c r="EW255" s="96"/>
      <c r="EX255" s="105">
        <f>BU255-CH255</f>
        <v>0</v>
      </c>
      <c r="EY255" s="106"/>
      <c r="EZ255" s="106"/>
      <c r="FA255" s="106"/>
      <c r="FB255" s="106"/>
      <c r="FC255" s="106"/>
      <c r="FD255" s="106"/>
      <c r="FE255" s="106"/>
      <c r="FF255" s="106"/>
      <c r="FG255" s="106"/>
      <c r="FH255" s="106"/>
      <c r="FI255" s="106"/>
      <c r="FJ255" s="83"/>
    </row>
    <row r="256" spans="1:166" s="4" customFormat="1" ht="19.5" customHeight="1">
      <c r="A256" s="277" t="s">
        <v>270</v>
      </c>
      <c r="B256" s="277"/>
      <c r="C256" s="277"/>
      <c r="D256" s="277"/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  <c r="AA256" s="277"/>
      <c r="AB256" s="277"/>
      <c r="AC256" s="277"/>
      <c r="AD256" s="277"/>
      <c r="AE256" s="277"/>
      <c r="AF256" s="277"/>
      <c r="AG256" s="277"/>
      <c r="AH256" s="277"/>
      <c r="AI256" s="277"/>
      <c r="AJ256" s="277"/>
      <c r="AK256" s="104"/>
      <c r="AL256" s="104"/>
      <c r="AM256" s="104"/>
      <c r="AN256" s="104"/>
      <c r="AO256" s="104"/>
      <c r="AP256" s="104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53"/>
      <c r="BT256" s="53"/>
      <c r="BU256" s="110"/>
      <c r="BV256" s="110"/>
      <c r="BW256" s="110"/>
      <c r="BX256" s="110"/>
      <c r="BY256" s="110"/>
      <c r="BZ256" s="110"/>
      <c r="CA256" s="110"/>
      <c r="CB256" s="110"/>
      <c r="CC256" s="110"/>
      <c r="CD256" s="110"/>
      <c r="CE256" s="110"/>
      <c r="CF256" s="110"/>
      <c r="CG256" s="110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96"/>
      <c r="CY256" s="96"/>
      <c r="CZ256" s="96"/>
      <c r="DA256" s="96"/>
      <c r="DB256" s="96"/>
      <c r="DC256" s="96"/>
      <c r="DD256" s="96"/>
      <c r="DE256" s="96"/>
      <c r="DF256" s="96"/>
      <c r="DG256" s="96"/>
      <c r="DH256" s="96"/>
      <c r="DI256" s="96"/>
      <c r="DJ256" s="96"/>
      <c r="DK256" s="96"/>
      <c r="DL256" s="96"/>
      <c r="DM256" s="96"/>
      <c r="DN256" s="96"/>
      <c r="DO256" s="96"/>
      <c r="DP256" s="96"/>
      <c r="DQ256" s="96"/>
      <c r="DR256" s="96"/>
      <c r="DS256" s="96"/>
      <c r="DT256" s="96"/>
      <c r="DU256" s="96"/>
      <c r="DV256" s="96"/>
      <c r="DW256" s="96"/>
      <c r="DX256" s="96"/>
      <c r="DY256" s="96"/>
      <c r="DZ256" s="96"/>
      <c r="EA256" s="96"/>
      <c r="EB256" s="96"/>
      <c r="EC256" s="96"/>
      <c r="ED256" s="96"/>
      <c r="EE256" s="96"/>
      <c r="EF256" s="96"/>
      <c r="EG256" s="96"/>
      <c r="EH256" s="96"/>
      <c r="EI256" s="96"/>
      <c r="EJ256" s="96"/>
      <c r="EK256" s="96"/>
      <c r="EL256" s="96"/>
      <c r="EM256" s="96"/>
      <c r="EN256" s="96"/>
      <c r="EO256" s="96"/>
      <c r="EP256" s="96"/>
      <c r="EQ256" s="96"/>
      <c r="ER256" s="96"/>
      <c r="ES256" s="96"/>
      <c r="ET256" s="96"/>
      <c r="EU256" s="96"/>
      <c r="EV256" s="96"/>
      <c r="EW256" s="96"/>
      <c r="EX256" s="96"/>
      <c r="EY256" s="96"/>
      <c r="EZ256" s="96"/>
      <c r="FA256" s="96"/>
      <c r="FB256" s="96"/>
      <c r="FC256" s="96"/>
      <c r="FD256" s="96"/>
      <c r="FE256" s="96"/>
      <c r="FF256" s="96"/>
      <c r="FG256" s="96"/>
      <c r="FH256" s="38"/>
      <c r="FI256" s="38"/>
      <c r="FJ256" s="38"/>
    </row>
    <row r="257" spans="1:166" s="4" customFormat="1" ht="23.25" customHeight="1">
      <c r="A257" s="72" t="s">
        <v>257</v>
      </c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104"/>
      <c r="AL257" s="104"/>
      <c r="AM257" s="104"/>
      <c r="AN257" s="104"/>
      <c r="AO257" s="104"/>
      <c r="AP257" s="104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0">
        <f>BC258</f>
        <v>200000</v>
      </c>
      <c r="BD257" s="90"/>
      <c r="BE257" s="90"/>
      <c r="BF257" s="90"/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>
        <f>BU258</f>
        <v>0</v>
      </c>
      <c r="BV257" s="90"/>
      <c r="BW257" s="90"/>
      <c r="BX257" s="90"/>
      <c r="BY257" s="90"/>
      <c r="BZ257" s="90"/>
      <c r="CA257" s="90"/>
      <c r="CB257" s="90"/>
      <c r="CC257" s="90"/>
      <c r="CD257" s="90"/>
      <c r="CE257" s="90"/>
      <c r="CF257" s="90"/>
      <c r="CG257" s="90"/>
      <c r="CH257" s="97">
        <f>CH258</f>
        <v>0</v>
      </c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96"/>
      <c r="DJ257" s="96"/>
      <c r="DK257" s="96"/>
      <c r="DL257" s="96"/>
      <c r="DM257" s="96"/>
      <c r="DN257" s="96"/>
      <c r="DO257" s="96"/>
      <c r="DP257" s="96"/>
      <c r="DQ257" s="96"/>
      <c r="DR257" s="96"/>
      <c r="DS257" s="96"/>
      <c r="DT257" s="96"/>
      <c r="DU257" s="96"/>
      <c r="DV257" s="96"/>
      <c r="DW257" s="96"/>
      <c r="DX257" s="97">
        <f>DX258</f>
        <v>0</v>
      </c>
      <c r="DY257" s="97"/>
      <c r="DZ257" s="97"/>
      <c r="EA257" s="97"/>
      <c r="EB257" s="97"/>
      <c r="EC257" s="97"/>
      <c r="ED257" s="97"/>
      <c r="EE257" s="97"/>
      <c r="EF257" s="97"/>
      <c r="EG257" s="97"/>
      <c r="EH257" s="97"/>
      <c r="EI257" s="97"/>
      <c r="EJ257" s="97"/>
      <c r="EK257" s="97">
        <f>BC257-CH257</f>
        <v>200000</v>
      </c>
      <c r="EL257" s="97"/>
      <c r="EM257" s="97"/>
      <c r="EN257" s="97"/>
      <c r="EO257" s="97"/>
      <c r="EP257" s="97"/>
      <c r="EQ257" s="97"/>
      <c r="ER257" s="97"/>
      <c r="ES257" s="97"/>
      <c r="ET257" s="97"/>
      <c r="EU257" s="97"/>
      <c r="EV257" s="97"/>
      <c r="EW257" s="97"/>
      <c r="EX257" s="60">
        <f>BU257-CH257</f>
        <v>0</v>
      </c>
      <c r="EY257" s="61"/>
      <c r="EZ257" s="61"/>
      <c r="FA257" s="61"/>
      <c r="FB257" s="61"/>
      <c r="FC257" s="61"/>
      <c r="FD257" s="61"/>
      <c r="FE257" s="61"/>
      <c r="FF257" s="61"/>
      <c r="FG257" s="61"/>
      <c r="FH257" s="61"/>
      <c r="FI257" s="61"/>
      <c r="FJ257" s="62"/>
    </row>
    <row r="258" spans="1:166" s="4" customFormat="1" ht="21" customHeight="1">
      <c r="A258" s="68" t="s">
        <v>180</v>
      </c>
      <c r="B258" s="214"/>
      <c r="C258" s="214"/>
      <c r="D258" s="214"/>
      <c r="E258" s="214"/>
      <c r="F258" s="214"/>
      <c r="G258" s="214"/>
      <c r="H258" s="214"/>
      <c r="I258" s="21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4"/>
      <c r="U258" s="214"/>
      <c r="V258" s="214"/>
      <c r="W258" s="214"/>
      <c r="X258" s="214"/>
      <c r="Y258" s="214"/>
      <c r="Z258" s="214"/>
      <c r="AA258" s="214"/>
      <c r="AB258" s="214"/>
      <c r="AC258" s="214"/>
      <c r="AD258" s="214"/>
      <c r="AE258" s="214"/>
      <c r="AF258" s="214"/>
      <c r="AG258" s="214"/>
      <c r="AH258" s="214"/>
      <c r="AI258" s="214"/>
      <c r="AJ258" s="214"/>
      <c r="AK258" s="104" t="s">
        <v>63</v>
      </c>
      <c r="AL258" s="104"/>
      <c r="AM258" s="104"/>
      <c r="AN258" s="104"/>
      <c r="AO258" s="104"/>
      <c r="AP258" s="104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5">
        <v>200000</v>
      </c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258">
        <v>0</v>
      </c>
      <c r="BV258" s="258"/>
      <c r="BW258" s="258"/>
      <c r="BX258" s="258"/>
      <c r="BY258" s="258"/>
      <c r="BZ258" s="258"/>
      <c r="CA258" s="258"/>
      <c r="CB258" s="258"/>
      <c r="CC258" s="258"/>
      <c r="CD258" s="258"/>
      <c r="CE258" s="258"/>
      <c r="CF258" s="258"/>
      <c r="CG258" s="258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6"/>
      <c r="DA258" s="96"/>
      <c r="DB258" s="96"/>
      <c r="DC258" s="96"/>
      <c r="DD258" s="96"/>
      <c r="DE258" s="96"/>
      <c r="DF258" s="96"/>
      <c r="DG258" s="96"/>
      <c r="DH258" s="96"/>
      <c r="DI258" s="96"/>
      <c r="DJ258" s="96"/>
      <c r="DK258" s="96"/>
      <c r="DL258" s="96"/>
      <c r="DM258" s="96"/>
      <c r="DN258" s="96"/>
      <c r="DO258" s="96"/>
      <c r="DP258" s="96"/>
      <c r="DQ258" s="96"/>
      <c r="DR258" s="96"/>
      <c r="DS258" s="96"/>
      <c r="DT258" s="96"/>
      <c r="DU258" s="96"/>
      <c r="DV258" s="96"/>
      <c r="DW258" s="96"/>
      <c r="DX258" s="96">
        <f>CH258</f>
        <v>0</v>
      </c>
      <c r="DY258" s="96"/>
      <c r="DZ258" s="96"/>
      <c r="EA258" s="96"/>
      <c r="EB258" s="96"/>
      <c r="EC258" s="96"/>
      <c r="ED258" s="96"/>
      <c r="EE258" s="96"/>
      <c r="EF258" s="96"/>
      <c r="EG258" s="96"/>
      <c r="EH258" s="96"/>
      <c r="EI258" s="96"/>
      <c r="EJ258" s="96"/>
      <c r="EK258" s="96">
        <f>BC258-CH258</f>
        <v>200000</v>
      </c>
      <c r="EL258" s="96"/>
      <c r="EM258" s="96"/>
      <c r="EN258" s="96"/>
      <c r="EO258" s="96"/>
      <c r="EP258" s="96"/>
      <c r="EQ258" s="96"/>
      <c r="ER258" s="96"/>
      <c r="ES258" s="96"/>
      <c r="ET258" s="96"/>
      <c r="EU258" s="96"/>
      <c r="EV258" s="96"/>
      <c r="EW258" s="96"/>
      <c r="EX258" s="105">
        <f>BU258-CH258</f>
        <v>0</v>
      </c>
      <c r="EY258" s="106"/>
      <c r="EZ258" s="106"/>
      <c r="FA258" s="106"/>
      <c r="FB258" s="106"/>
      <c r="FC258" s="106"/>
      <c r="FD258" s="106"/>
      <c r="FE258" s="106"/>
      <c r="FF258" s="106"/>
      <c r="FG258" s="106"/>
      <c r="FH258" s="106"/>
      <c r="FI258" s="106"/>
      <c r="FJ258" s="83"/>
    </row>
    <row r="259" spans="1:166" s="4" customFormat="1" ht="15" customHeight="1">
      <c r="A259" s="122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3"/>
      <c r="AT259" s="123"/>
      <c r="AU259" s="123"/>
      <c r="AV259" s="123"/>
      <c r="AW259" s="123"/>
      <c r="AX259" s="123"/>
      <c r="AY259" s="123"/>
      <c r="AZ259" s="123"/>
      <c r="BA259" s="123"/>
      <c r="BB259" s="123"/>
      <c r="BC259" s="123"/>
      <c r="BD259" s="123"/>
      <c r="BE259" s="123"/>
      <c r="BF259" s="123"/>
      <c r="BG259" s="123"/>
      <c r="BH259" s="123"/>
      <c r="BI259" s="123"/>
      <c r="BJ259" s="123"/>
      <c r="BK259" s="123"/>
      <c r="BL259" s="123"/>
      <c r="BM259" s="123"/>
      <c r="BN259" s="123"/>
      <c r="BO259" s="123"/>
      <c r="BP259" s="123"/>
      <c r="BQ259" s="123"/>
      <c r="BR259" s="123"/>
      <c r="BS259" s="123"/>
      <c r="BT259" s="123"/>
      <c r="BU259" s="123"/>
      <c r="BV259" s="123"/>
      <c r="BW259" s="123"/>
      <c r="BX259" s="123"/>
      <c r="BY259" s="123"/>
      <c r="BZ259" s="123"/>
      <c r="CA259" s="123"/>
      <c r="CB259" s="123"/>
      <c r="CC259" s="123"/>
      <c r="CD259" s="123"/>
      <c r="CE259" s="123"/>
      <c r="CF259" s="123"/>
      <c r="CG259" s="123"/>
      <c r="CH259" s="123"/>
      <c r="CI259" s="123"/>
      <c r="CJ259" s="123"/>
      <c r="CK259" s="123"/>
      <c r="CL259" s="123"/>
      <c r="CM259" s="123"/>
      <c r="CN259" s="123"/>
      <c r="CO259" s="123"/>
      <c r="CP259" s="123"/>
      <c r="CQ259" s="123"/>
      <c r="CR259" s="123"/>
      <c r="CS259" s="123"/>
      <c r="CT259" s="123"/>
      <c r="CU259" s="123"/>
      <c r="CV259" s="123"/>
      <c r="CW259" s="123"/>
      <c r="CX259" s="123"/>
      <c r="CY259" s="123"/>
      <c r="CZ259" s="123"/>
      <c r="DA259" s="123"/>
      <c r="DB259" s="123"/>
      <c r="DC259" s="123"/>
      <c r="DD259" s="123"/>
      <c r="DE259" s="123"/>
      <c r="DF259" s="123"/>
      <c r="DG259" s="123"/>
      <c r="DH259" s="123"/>
      <c r="DI259" s="123"/>
      <c r="DJ259" s="123"/>
      <c r="DK259" s="123"/>
      <c r="DL259" s="123"/>
      <c r="DM259" s="123"/>
      <c r="DN259" s="123"/>
      <c r="DO259" s="123"/>
      <c r="DP259" s="123"/>
      <c r="DQ259" s="123"/>
      <c r="DR259" s="123"/>
      <c r="DS259" s="123"/>
      <c r="DT259" s="123"/>
      <c r="DU259" s="123"/>
      <c r="DV259" s="123"/>
      <c r="DW259" s="123"/>
      <c r="DX259" s="123"/>
      <c r="DY259" s="123"/>
      <c r="DZ259" s="123"/>
      <c r="EA259" s="123"/>
      <c r="EB259" s="123"/>
      <c r="EC259" s="123"/>
      <c r="ED259" s="123"/>
      <c r="EE259" s="123"/>
      <c r="EF259" s="123"/>
      <c r="EG259" s="123"/>
      <c r="EH259" s="123"/>
      <c r="EI259" s="123"/>
      <c r="EJ259" s="123"/>
      <c r="EK259" s="123"/>
      <c r="EL259" s="123"/>
      <c r="EM259" s="123"/>
      <c r="EN259" s="123"/>
      <c r="EO259" s="123"/>
      <c r="EP259" s="123"/>
      <c r="EQ259" s="123"/>
      <c r="ER259" s="123"/>
      <c r="ES259" s="123"/>
      <c r="ET259" s="123"/>
      <c r="EU259" s="123"/>
      <c r="EV259" s="123"/>
      <c r="EW259" s="123"/>
      <c r="EX259" s="123"/>
      <c r="EY259" s="123"/>
      <c r="EZ259" s="123"/>
      <c r="FA259" s="123"/>
      <c r="FB259" s="123"/>
      <c r="FC259" s="123"/>
      <c r="FD259" s="123"/>
      <c r="FE259" s="123"/>
      <c r="FF259" s="123"/>
      <c r="FG259" s="123"/>
      <c r="FH259" s="123"/>
      <c r="FI259" s="123"/>
      <c r="FJ259" s="124"/>
    </row>
    <row r="260" spans="1:166" s="4" customFormat="1" ht="17.25" customHeight="1">
      <c r="A260" s="58" t="s">
        <v>8</v>
      </c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 t="s">
        <v>23</v>
      </c>
      <c r="AL260" s="58"/>
      <c r="AM260" s="58"/>
      <c r="AN260" s="58"/>
      <c r="AO260" s="58"/>
      <c r="AP260" s="58"/>
      <c r="AQ260" s="58" t="s">
        <v>35</v>
      </c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 t="s">
        <v>120</v>
      </c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 t="s">
        <v>37</v>
      </c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 t="s">
        <v>24</v>
      </c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130" t="s">
        <v>29</v>
      </c>
      <c r="EL260" s="131"/>
      <c r="EM260" s="131"/>
      <c r="EN260" s="131"/>
      <c r="EO260" s="131"/>
      <c r="EP260" s="131"/>
      <c r="EQ260" s="131"/>
      <c r="ER260" s="131"/>
      <c r="ES260" s="131"/>
      <c r="ET260" s="131"/>
      <c r="EU260" s="131"/>
      <c r="EV260" s="131"/>
      <c r="EW260" s="131"/>
      <c r="EX260" s="131"/>
      <c r="EY260" s="131"/>
      <c r="EZ260" s="131"/>
      <c r="FA260" s="131"/>
      <c r="FB260" s="131"/>
      <c r="FC260" s="131"/>
      <c r="FD260" s="131"/>
      <c r="FE260" s="131"/>
      <c r="FF260" s="131"/>
      <c r="FG260" s="131"/>
      <c r="FH260" s="131"/>
      <c r="FI260" s="131"/>
      <c r="FJ260" s="132"/>
    </row>
    <row r="261" spans="1:166" s="4" customFormat="1" ht="76.5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 t="s">
        <v>143</v>
      </c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 t="s">
        <v>25</v>
      </c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 t="s">
        <v>26</v>
      </c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 t="s">
        <v>27</v>
      </c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 t="s">
        <v>38</v>
      </c>
      <c r="EL261" s="58"/>
      <c r="EM261" s="58"/>
      <c r="EN261" s="58"/>
      <c r="EO261" s="58"/>
      <c r="EP261" s="58"/>
      <c r="EQ261" s="58"/>
      <c r="ER261" s="58"/>
      <c r="ES261" s="58"/>
      <c r="ET261" s="58"/>
      <c r="EU261" s="58"/>
      <c r="EV261" s="58"/>
      <c r="EW261" s="58"/>
      <c r="EX261" s="130" t="s">
        <v>46</v>
      </c>
      <c r="EY261" s="131"/>
      <c r="EZ261" s="131"/>
      <c r="FA261" s="131"/>
      <c r="FB261" s="131"/>
      <c r="FC261" s="131"/>
      <c r="FD261" s="131"/>
      <c r="FE261" s="131"/>
      <c r="FF261" s="131"/>
      <c r="FG261" s="131"/>
      <c r="FH261" s="131"/>
      <c r="FI261" s="131"/>
      <c r="FJ261" s="132"/>
    </row>
    <row r="262" spans="1:166" s="4" customFormat="1" ht="15" customHeight="1">
      <c r="A262" s="59">
        <v>1</v>
      </c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>
        <v>2</v>
      </c>
      <c r="AL262" s="59"/>
      <c r="AM262" s="59"/>
      <c r="AN262" s="59"/>
      <c r="AO262" s="59"/>
      <c r="AP262" s="59"/>
      <c r="AQ262" s="59">
        <v>3</v>
      </c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>
        <v>4</v>
      </c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>
        <v>5</v>
      </c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>
        <v>6</v>
      </c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>
        <v>7</v>
      </c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>
        <v>8</v>
      </c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>
        <v>9</v>
      </c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>
        <v>10</v>
      </c>
      <c r="EL262" s="59"/>
      <c r="EM262" s="59"/>
      <c r="EN262" s="59"/>
      <c r="EO262" s="59"/>
      <c r="EP262" s="59"/>
      <c r="EQ262" s="59"/>
      <c r="ER262" s="59"/>
      <c r="ES262" s="59"/>
      <c r="ET262" s="59"/>
      <c r="EU262" s="59"/>
      <c r="EV262" s="59"/>
      <c r="EW262" s="59"/>
      <c r="EX262" s="117">
        <v>11</v>
      </c>
      <c r="EY262" s="118"/>
      <c r="EZ262" s="118"/>
      <c r="FA262" s="118"/>
      <c r="FB262" s="118"/>
      <c r="FC262" s="118"/>
      <c r="FD262" s="118"/>
      <c r="FE262" s="118"/>
      <c r="FF262" s="118"/>
      <c r="FG262" s="118"/>
      <c r="FH262" s="118"/>
      <c r="FI262" s="118"/>
      <c r="FJ262" s="119"/>
    </row>
    <row r="263" spans="1:166" s="32" customFormat="1" ht="18.75" customHeight="1">
      <c r="A263" s="269" t="s">
        <v>32</v>
      </c>
      <c r="B263" s="269"/>
      <c r="C263" s="269"/>
      <c r="D263" s="269"/>
      <c r="E263" s="269"/>
      <c r="F263" s="269"/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  <c r="X263" s="269"/>
      <c r="Y263" s="269"/>
      <c r="Z263" s="269"/>
      <c r="AA263" s="269"/>
      <c r="AB263" s="269"/>
      <c r="AC263" s="269"/>
      <c r="AD263" s="269"/>
      <c r="AE263" s="269"/>
      <c r="AF263" s="269"/>
      <c r="AG263" s="269"/>
      <c r="AH263" s="269"/>
      <c r="AI263" s="269"/>
      <c r="AJ263" s="269"/>
      <c r="AK263" s="270" t="s">
        <v>33</v>
      </c>
      <c r="AL263" s="270"/>
      <c r="AM263" s="270"/>
      <c r="AN263" s="270"/>
      <c r="AO263" s="270"/>
      <c r="AP263" s="270"/>
      <c r="AQ263" s="270"/>
      <c r="AR263" s="270"/>
      <c r="AS263" s="270"/>
      <c r="AT263" s="270"/>
      <c r="AU263" s="270"/>
      <c r="AV263" s="270"/>
      <c r="AW263" s="270"/>
      <c r="AX263" s="270"/>
      <c r="AY263" s="270"/>
      <c r="AZ263" s="270"/>
      <c r="BA263" s="270"/>
      <c r="BB263" s="270"/>
      <c r="BC263" s="149">
        <f>BC265+BC273</f>
        <v>2640400</v>
      </c>
      <c r="BD263" s="149"/>
      <c r="BE263" s="149"/>
      <c r="BF263" s="149"/>
      <c r="BG263" s="149"/>
      <c r="BH263" s="149"/>
      <c r="BI263" s="149"/>
      <c r="BJ263" s="149"/>
      <c r="BK263" s="149"/>
      <c r="BL263" s="149"/>
      <c r="BM263" s="149"/>
      <c r="BN263" s="149"/>
      <c r="BO263" s="149"/>
      <c r="BP263" s="149"/>
      <c r="BQ263" s="149"/>
      <c r="BR263" s="149"/>
      <c r="BS263" s="149"/>
      <c r="BT263" s="149"/>
      <c r="BU263" s="149">
        <f>BU265+BU273</f>
        <v>0</v>
      </c>
      <c r="BV263" s="149"/>
      <c r="BW263" s="149"/>
      <c r="BX263" s="149"/>
      <c r="BY263" s="149"/>
      <c r="BZ263" s="149"/>
      <c r="CA263" s="149"/>
      <c r="CB263" s="149"/>
      <c r="CC263" s="149"/>
      <c r="CD263" s="149"/>
      <c r="CE263" s="149"/>
      <c r="CF263" s="149"/>
      <c r="CG263" s="149"/>
      <c r="CH263" s="40">
        <v>2978300</v>
      </c>
      <c r="CI263" s="107">
        <f>CH265+CH273</f>
        <v>0</v>
      </c>
      <c r="CJ263" s="108"/>
      <c r="CK263" s="108"/>
      <c r="CL263" s="108"/>
      <c r="CM263" s="108"/>
      <c r="CN263" s="108"/>
      <c r="CO263" s="108"/>
      <c r="CP263" s="108"/>
      <c r="CQ263" s="108"/>
      <c r="CR263" s="108"/>
      <c r="CS263" s="108"/>
      <c r="CT263" s="108"/>
      <c r="CU263" s="108"/>
      <c r="CV263" s="108"/>
      <c r="CW263" s="109"/>
      <c r="CX263" s="134"/>
      <c r="CY263" s="134"/>
      <c r="CZ263" s="134"/>
      <c r="DA263" s="134"/>
      <c r="DB263" s="134"/>
      <c r="DC263" s="134"/>
      <c r="DD263" s="134"/>
      <c r="DE263" s="134"/>
      <c r="DF263" s="134"/>
      <c r="DG263" s="134"/>
      <c r="DH263" s="134"/>
      <c r="DI263" s="134"/>
      <c r="DJ263" s="134"/>
      <c r="DK263" s="134"/>
      <c r="DL263" s="134"/>
      <c r="DM263" s="134"/>
      <c r="DN263" s="134"/>
      <c r="DO263" s="134"/>
      <c r="DP263" s="134"/>
      <c r="DQ263" s="134"/>
      <c r="DR263" s="134"/>
      <c r="DS263" s="134"/>
      <c r="DT263" s="134"/>
      <c r="DU263" s="134"/>
      <c r="DV263" s="134"/>
      <c r="DW263" s="134"/>
      <c r="DX263" s="134">
        <f>CI263</f>
        <v>0</v>
      </c>
      <c r="DY263" s="134"/>
      <c r="DZ263" s="134"/>
      <c r="EA263" s="134"/>
      <c r="EB263" s="134"/>
      <c r="EC263" s="134"/>
      <c r="ED263" s="134"/>
      <c r="EE263" s="134"/>
      <c r="EF263" s="134"/>
      <c r="EG263" s="134"/>
      <c r="EH263" s="134"/>
      <c r="EI263" s="134"/>
      <c r="EJ263" s="134"/>
      <c r="EK263" s="134">
        <f>EK265+EK274</f>
        <v>2640400</v>
      </c>
      <c r="EL263" s="134"/>
      <c r="EM263" s="134"/>
      <c r="EN263" s="134"/>
      <c r="EO263" s="134"/>
      <c r="EP263" s="134"/>
      <c r="EQ263" s="134"/>
      <c r="ER263" s="134"/>
      <c r="ES263" s="134"/>
      <c r="ET263" s="134"/>
      <c r="EU263" s="134"/>
      <c r="EV263" s="134"/>
      <c r="EW263" s="134"/>
      <c r="EX263" s="107">
        <f>BU263-CI263</f>
        <v>0</v>
      </c>
      <c r="EY263" s="108"/>
      <c r="EZ263" s="108"/>
      <c r="FA263" s="108"/>
      <c r="FB263" s="108"/>
      <c r="FC263" s="108"/>
      <c r="FD263" s="108"/>
      <c r="FE263" s="108"/>
      <c r="FF263" s="108"/>
      <c r="FG263" s="108"/>
      <c r="FH263" s="108"/>
      <c r="FI263" s="108"/>
      <c r="FJ263" s="109"/>
    </row>
    <row r="264" spans="1:166" s="4" customFormat="1" ht="36.75" customHeight="1">
      <c r="A264" s="277" t="s">
        <v>258</v>
      </c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  <c r="AA264" s="277"/>
      <c r="AB264" s="277"/>
      <c r="AC264" s="277"/>
      <c r="AD264" s="277"/>
      <c r="AE264" s="277"/>
      <c r="AF264" s="277"/>
      <c r="AG264" s="277"/>
      <c r="AH264" s="277"/>
      <c r="AI264" s="277"/>
      <c r="AJ264" s="277"/>
      <c r="AK264" s="104"/>
      <c r="AL264" s="104"/>
      <c r="AM264" s="104"/>
      <c r="AN264" s="104"/>
      <c r="AO264" s="104"/>
      <c r="AP264" s="104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04"/>
      <c r="BA264" s="104"/>
      <c r="BB264" s="104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  <c r="CD264" s="95"/>
      <c r="CE264" s="95"/>
      <c r="CF264" s="95"/>
      <c r="CG264" s="95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6"/>
      <c r="DD264" s="96"/>
      <c r="DE264" s="96"/>
      <c r="DF264" s="96"/>
      <c r="DG264" s="96"/>
      <c r="DH264" s="96"/>
      <c r="DI264" s="96"/>
      <c r="DJ264" s="96"/>
      <c r="DK264" s="96"/>
      <c r="DL264" s="96"/>
      <c r="DM264" s="96"/>
      <c r="DN264" s="96"/>
      <c r="DO264" s="96"/>
      <c r="DP264" s="96"/>
      <c r="DQ264" s="96"/>
      <c r="DR264" s="96"/>
      <c r="DS264" s="96"/>
      <c r="DT264" s="96"/>
      <c r="DU264" s="96"/>
      <c r="DV264" s="96"/>
      <c r="DW264" s="96"/>
      <c r="DX264" s="96"/>
      <c r="DY264" s="96"/>
      <c r="DZ264" s="96"/>
      <c r="EA264" s="96"/>
      <c r="EB264" s="96"/>
      <c r="EC264" s="96"/>
      <c r="ED264" s="96"/>
      <c r="EE264" s="96"/>
      <c r="EF264" s="96"/>
      <c r="EG264" s="96"/>
      <c r="EH264" s="96"/>
      <c r="EI264" s="96"/>
      <c r="EJ264" s="96"/>
      <c r="EK264" s="96"/>
      <c r="EL264" s="96"/>
      <c r="EM264" s="96"/>
      <c r="EN264" s="96"/>
      <c r="EO264" s="96"/>
      <c r="EP264" s="96"/>
      <c r="EQ264" s="96"/>
      <c r="ER264" s="96"/>
      <c r="ES264" s="96"/>
      <c r="ET264" s="96"/>
      <c r="EU264" s="96"/>
      <c r="EV264" s="96"/>
      <c r="EW264" s="96"/>
      <c r="EX264" s="105"/>
      <c r="EY264" s="106"/>
      <c r="EZ264" s="106"/>
      <c r="FA264" s="106"/>
      <c r="FB264" s="106"/>
      <c r="FC264" s="106"/>
      <c r="FD264" s="106"/>
      <c r="FE264" s="106"/>
      <c r="FF264" s="106"/>
      <c r="FG264" s="106"/>
      <c r="FH264" s="106"/>
      <c r="FI264" s="106"/>
      <c r="FJ264" s="83"/>
    </row>
    <row r="265" spans="1:166" s="4" customFormat="1" ht="36.75" customHeight="1">
      <c r="A265" s="254" t="s">
        <v>260</v>
      </c>
      <c r="B265" s="255"/>
      <c r="C265" s="255"/>
      <c r="D265" s="255"/>
      <c r="E265" s="255"/>
      <c r="F265" s="255"/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  <c r="Y265" s="255"/>
      <c r="Z265" s="255"/>
      <c r="AA265" s="255"/>
      <c r="AB265" s="255"/>
      <c r="AC265" s="255"/>
      <c r="AD265" s="255"/>
      <c r="AE265" s="255"/>
      <c r="AF265" s="255"/>
      <c r="AG265" s="255"/>
      <c r="AH265" s="255"/>
      <c r="AI265" s="255"/>
      <c r="AJ265" s="256"/>
      <c r="AK265" s="163" t="s">
        <v>177</v>
      </c>
      <c r="AL265" s="163"/>
      <c r="AM265" s="163"/>
      <c r="AN265" s="163"/>
      <c r="AO265" s="163"/>
      <c r="AP265" s="163"/>
      <c r="AQ265" s="163"/>
      <c r="AR265" s="163"/>
      <c r="AS265" s="163"/>
      <c r="AT265" s="163"/>
      <c r="AU265" s="163"/>
      <c r="AV265" s="163"/>
      <c r="AW265" s="163"/>
      <c r="AX265" s="163"/>
      <c r="AY265" s="163"/>
      <c r="AZ265" s="163"/>
      <c r="BA265" s="163"/>
      <c r="BB265" s="163"/>
      <c r="BC265" s="90">
        <f>BC266</f>
        <v>2382000</v>
      </c>
      <c r="BD265" s="90"/>
      <c r="BE265" s="90"/>
      <c r="BF265" s="90"/>
      <c r="BG265" s="90"/>
      <c r="BH265" s="90"/>
      <c r="BI265" s="9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  <c r="BU265" s="218">
        <f>BU266</f>
        <v>0</v>
      </c>
      <c r="BV265" s="218"/>
      <c r="BW265" s="218"/>
      <c r="BX265" s="218"/>
      <c r="BY265" s="218"/>
      <c r="BZ265" s="218"/>
      <c r="CA265" s="218"/>
      <c r="CB265" s="218"/>
      <c r="CC265" s="218"/>
      <c r="CD265" s="218"/>
      <c r="CE265" s="218"/>
      <c r="CF265" s="218"/>
      <c r="CG265" s="218"/>
      <c r="CH265" s="70">
        <f>CH266</f>
        <v>0</v>
      </c>
      <c r="CI265" s="70"/>
      <c r="CJ265" s="70"/>
      <c r="CK265" s="70"/>
      <c r="CL265" s="70"/>
      <c r="CM265" s="70"/>
      <c r="CN265" s="70"/>
      <c r="CO265" s="70"/>
      <c r="CP265" s="70"/>
      <c r="CQ265" s="70"/>
      <c r="CR265" s="70"/>
      <c r="CS265" s="70"/>
      <c r="CT265" s="70"/>
      <c r="CU265" s="70"/>
      <c r="CV265" s="70"/>
      <c r="CW265" s="70"/>
      <c r="CX265" s="70"/>
      <c r="CY265" s="70"/>
      <c r="CZ265" s="70"/>
      <c r="DA265" s="70"/>
      <c r="DB265" s="70"/>
      <c r="DC265" s="70"/>
      <c r="DD265" s="70"/>
      <c r="DE265" s="70"/>
      <c r="DF265" s="70"/>
      <c r="DG265" s="70"/>
      <c r="DH265" s="70"/>
      <c r="DI265" s="70"/>
      <c r="DJ265" s="70"/>
      <c r="DK265" s="70"/>
      <c r="DL265" s="70"/>
      <c r="DM265" s="70"/>
      <c r="DN265" s="70"/>
      <c r="DO265" s="70"/>
      <c r="DP265" s="70"/>
      <c r="DQ265" s="70"/>
      <c r="DR265" s="70"/>
      <c r="DS265" s="70"/>
      <c r="DT265" s="70"/>
      <c r="DU265" s="70"/>
      <c r="DV265" s="70"/>
      <c r="DW265" s="70"/>
      <c r="DX265" s="70">
        <f>CH265</f>
        <v>0</v>
      </c>
      <c r="DY265" s="70"/>
      <c r="DZ265" s="70"/>
      <c r="EA265" s="70"/>
      <c r="EB265" s="70"/>
      <c r="EC265" s="70"/>
      <c r="ED265" s="70"/>
      <c r="EE265" s="70"/>
      <c r="EF265" s="70"/>
      <c r="EG265" s="70"/>
      <c r="EH265" s="70"/>
      <c r="EI265" s="70"/>
      <c r="EJ265" s="70"/>
      <c r="EK265" s="70">
        <f>SUM(EK266:EW266)</f>
        <v>2382000</v>
      </c>
      <c r="EL265" s="70"/>
      <c r="EM265" s="70"/>
      <c r="EN265" s="70"/>
      <c r="EO265" s="70"/>
      <c r="EP265" s="70"/>
      <c r="EQ265" s="70"/>
      <c r="ER265" s="70"/>
      <c r="ES265" s="70"/>
      <c r="ET265" s="70"/>
      <c r="EU265" s="70"/>
      <c r="EV265" s="70"/>
      <c r="EW265" s="70"/>
      <c r="EX265" s="135">
        <f>BU265-CH265</f>
        <v>0</v>
      </c>
      <c r="EY265" s="136"/>
      <c r="EZ265" s="136"/>
      <c r="FA265" s="136"/>
      <c r="FB265" s="136"/>
      <c r="FC265" s="136"/>
      <c r="FD265" s="136"/>
      <c r="FE265" s="136"/>
      <c r="FF265" s="136"/>
      <c r="FG265" s="136"/>
      <c r="FH265" s="136"/>
      <c r="FI265" s="136"/>
      <c r="FJ265" s="137"/>
    </row>
    <row r="266" spans="1:166" s="4" customFormat="1" ht="23.25" customHeight="1">
      <c r="A266" s="162" t="s">
        <v>259</v>
      </c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4" t="s">
        <v>156</v>
      </c>
      <c r="AL266" s="164"/>
      <c r="AM266" s="164"/>
      <c r="AN266" s="164"/>
      <c r="AO266" s="164"/>
      <c r="AP266" s="164"/>
      <c r="AQ266" s="164"/>
      <c r="AR266" s="164"/>
      <c r="AS266" s="164"/>
      <c r="AT266" s="164"/>
      <c r="AU266" s="164"/>
      <c r="AV266" s="164"/>
      <c r="AW266" s="164"/>
      <c r="AX266" s="164"/>
      <c r="AY266" s="164"/>
      <c r="AZ266" s="164"/>
      <c r="BA266" s="164"/>
      <c r="BB266" s="164"/>
      <c r="BC266" s="90">
        <f>BC267+BC268+BC269+BC270+BC271+BC272</f>
        <v>2382000</v>
      </c>
      <c r="BD266" s="90"/>
      <c r="BE266" s="90"/>
      <c r="BF266" s="90"/>
      <c r="BG266" s="90"/>
      <c r="BH266" s="90"/>
      <c r="BI266" s="90"/>
      <c r="BJ266" s="90"/>
      <c r="BK266" s="90"/>
      <c r="BL266" s="90"/>
      <c r="BM266" s="90"/>
      <c r="BN266" s="90"/>
      <c r="BO266" s="90"/>
      <c r="BP266" s="90"/>
      <c r="BQ266" s="90"/>
      <c r="BR266" s="90"/>
      <c r="BS266" s="90"/>
      <c r="BT266" s="90"/>
      <c r="BU266" s="149">
        <f>BU267+BU268+BU269+BU270+BU271+BU272</f>
        <v>0</v>
      </c>
      <c r="BV266" s="149"/>
      <c r="BW266" s="149"/>
      <c r="BX266" s="149"/>
      <c r="BY266" s="149"/>
      <c r="BZ266" s="149"/>
      <c r="CA266" s="149"/>
      <c r="CB266" s="149"/>
      <c r="CC266" s="149"/>
      <c r="CD266" s="149"/>
      <c r="CE266" s="149"/>
      <c r="CF266" s="149"/>
      <c r="CG266" s="149"/>
      <c r="CH266" s="134">
        <v>0</v>
      </c>
      <c r="CI266" s="134"/>
      <c r="CJ266" s="134"/>
      <c r="CK266" s="134"/>
      <c r="CL266" s="134"/>
      <c r="CM266" s="134"/>
      <c r="CN266" s="134"/>
      <c r="CO266" s="134"/>
      <c r="CP266" s="134"/>
      <c r="CQ266" s="134"/>
      <c r="CR266" s="134"/>
      <c r="CS266" s="134"/>
      <c r="CT266" s="134"/>
      <c r="CU266" s="134"/>
      <c r="CV266" s="134"/>
      <c r="CW266" s="134"/>
      <c r="CX266" s="97"/>
      <c r="CY266" s="97"/>
      <c r="CZ266" s="97"/>
      <c r="DA266" s="97"/>
      <c r="DB266" s="97"/>
      <c r="DC266" s="97"/>
      <c r="DD266" s="97"/>
      <c r="DE266" s="97"/>
      <c r="DF266" s="97"/>
      <c r="DG266" s="97"/>
      <c r="DH266" s="97"/>
      <c r="DI266" s="97"/>
      <c r="DJ266" s="97"/>
      <c r="DK266" s="97"/>
      <c r="DL266" s="97"/>
      <c r="DM266" s="97"/>
      <c r="DN266" s="97"/>
      <c r="DO266" s="97"/>
      <c r="DP266" s="97"/>
      <c r="DQ266" s="97"/>
      <c r="DR266" s="97"/>
      <c r="DS266" s="97"/>
      <c r="DT266" s="97"/>
      <c r="DU266" s="97"/>
      <c r="DV266" s="97"/>
      <c r="DW266" s="97"/>
      <c r="DX266" s="97">
        <f aca="true" t="shared" si="13" ref="DX266:DX272">CH266</f>
        <v>0</v>
      </c>
      <c r="DY266" s="97"/>
      <c r="DZ266" s="97"/>
      <c r="EA266" s="97"/>
      <c r="EB266" s="97"/>
      <c r="EC266" s="97"/>
      <c r="ED266" s="97"/>
      <c r="EE266" s="97"/>
      <c r="EF266" s="97"/>
      <c r="EG266" s="97"/>
      <c r="EH266" s="97"/>
      <c r="EI266" s="97"/>
      <c r="EJ266" s="97"/>
      <c r="EK266" s="96">
        <f>BC266-CH266</f>
        <v>2382000</v>
      </c>
      <c r="EL266" s="96"/>
      <c r="EM266" s="96"/>
      <c r="EN266" s="96"/>
      <c r="EO266" s="96"/>
      <c r="EP266" s="96"/>
      <c r="EQ266" s="96"/>
      <c r="ER266" s="96"/>
      <c r="ES266" s="96"/>
      <c r="ET266" s="96"/>
      <c r="EU266" s="96"/>
      <c r="EV266" s="96"/>
      <c r="EW266" s="96"/>
      <c r="EX266" s="105">
        <f aca="true" t="shared" si="14" ref="EX266:EX271">BU266-CH266</f>
        <v>0</v>
      </c>
      <c r="EY266" s="106"/>
      <c r="EZ266" s="106"/>
      <c r="FA266" s="106"/>
      <c r="FB266" s="106"/>
      <c r="FC266" s="106"/>
      <c r="FD266" s="106"/>
      <c r="FE266" s="106"/>
      <c r="FF266" s="106"/>
      <c r="FG266" s="106"/>
      <c r="FH266" s="106"/>
      <c r="FI266" s="106"/>
      <c r="FJ266" s="83"/>
    </row>
    <row r="267" spans="1:166" s="4" customFormat="1" ht="18.75" customHeight="1">
      <c r="A267" s="207" t="s">
        <v>56</v>
      </c>
      <c r="B267" s="208"/>
      <c r="C267" s="208"/>
      <c r="D267" s="208"/>
      <c r="E267" s="208"/>
      <c r="F267" s="208"/>
      <c r="G267" s="208"/>
      <c r="H267" s="208"/>
      <c r="I267" s="208"/>
      <c r="J267" s="208"/>
      <c r="K267" s="208"/>
      <c r="L267" s="208"/>
      <c r="M267" s="208"/>
      <c r="N267" s="208"/>
      <c r="O267" s="208"/>
      <c r="P267" s="208"/>
      <c r="Q267" s="208"/>
      <c r="R267" s="208"/>
      <c r="S267" s="208"/>
      <c r="T267" s="208"/>
      <c r="U267" s="208"/>
      <c r="V267" s="208"/>
      <c r="W267" s="208"/>
      <c r="X267" s="208"/>
      <c r="Y267" s="208"/>
      <c r="Z267" s="208"/>
      <c r="AA267" s="208"/>
      <c r="AB267" s="208"/>
      <c r="AC267" s="208"/>
      <c r="AD267" s="208"/>
      <c r="AE267" s="208"/>
      <c r="AF267" s="208"/>
      <c r="AG267" s="208"/>
      <c r="AH267" s="208"/>
      <c r="AI267" s="208"/>
      <c r="AJ267" s="209"/>
      <c r="AK267" s="104" t="s">
        <v>53</v>
      </c>
      <c r="AL267" s="104"/>
      <c r="AM267" s="104"/>
      <c r="AN267" s="104"/>
      <c r="AO267" s="104"/>
      <c r="AP267" s="104"/>
      <c r="AQ267" s="104"/>
      <c r="AR267" s="104"/>
      <c r="AS267" s="104"/>
      <c r="AT267" s="104"/>
      <c r="AU267" s="104"/>
      <c r="AV267" s="104"/>
      <c r="AW267" s="104"/>
      <c r="AX267" s="104"/>
      <c r="AY267" s="104"/>
      <c r="AZ267" s="104"/>
      <c r="BA267" s="104"/>
      <c r="BB267" s="104"/>
      <c r="BC267" s="95">
        <v>1379000</v>
      </c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85">
        <v>0</v>
      </c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96"/>
      <c r="CY267" s="96"/>
      <c r="CZ267" s="96"/>
      <c r="DA267" s="96"/>
      <c r="DB267" s="96"/>
      <c r="DC267" s="96"/>
      <c r="DD267" s="96"/>
      <c r="DE267" s="96"/>
      <c r="DF267" s="96"/>
      <c r="DG267" s="96"/>
      <c r="DH267" s="96"/>
      <c r="DI267" s="96"/>
      <c r="DJ267" s="96"/>
      <c r="DK267" s="96"/>
      <c r="DL267" s="96"/>
      <c r="DM267" s="96"/>
      <c r="DN267" s="96"/>
      <c r="DO267" s="96"/>
      <c r="DP267" s="96"/>
      <c r="DQ267" s="96"/>
      <c r="DR267" s="96"/>
      <c r="DS267" s="96"/>
      <c r="DT267" s="96"/>
      <c r="DU267" s="96"/>
      <c r="DV267" s="96"/>
      <c r="DW267" s="96"/>
      <c r="DX267" s="96">
        <f t="shared" si="13"/>
        <v>0</v>
      </c>
      <c r="DY267" s="96"/>
      <c r="DZ267" s="96"/>
      <c r="EA267" s="96"/>
      <c r="EB267" s="96"/>
      <c r="EC267" s="96"/>
      <c r="ED267" s="96"/>
      <c r="EE267" s="96"/>
      <c r="EF267" s="96"/>
      <c r="EG267" s="96"/>
      <c r="EH267" s="96"/>
      <c r="EI267" s="96"/>
      <c r="EJ267" s="96"/>
      <c r="EK267" s="96">
        <f aca="true" t="shared" si="15" ref="EK267:EK272">BC267-CH267</f>
        <v>1379000</v>
      </c>
      <c r="EL267" s="96"/>
      <c r="EM267" s="96"/>
      <c r="EN267" s="96"/>
      <c r="EO267" s="96"/>
      <c r="EP267" s="96"/>
      <c r="EQ267" s="96"/>
      <c r="ER267" s="96"/>
      <c r="ES267" s="96"/>
      <c r="ET267" s="96"/>
      <c r="EU267" s="96"/>
      <c r="EV267" s="96"/>
      <c r="EW267" s="96"/>
      <c r="EX267" s="105">
        <f t="shared" si="14"/>
        <v>0</v>
      </c>
      <c r="EY267" s="106"/>
      <c r="EZ267" s="106"/>
      <c r="FA267" s="106"/>
      <c r="FB267" s="106"/>
      <c r="FC267" s="106"/>
      <c r="FD267" s="106"/>
      <c r="FE267" s="106"/>
      <c r="FF267" s="106"/>
      <c r="FG267" s="106"/>
      <c r="FH267" s="106"/>
      <c r="FI267" s="106"/>
      <c r="FJ267" s="83"/>
    </row>
    <row r="268" spans="1:166" s="4" customFormat="1" ht="18.75" customHeight="1">
      <c r="A268" s="207" t="s">
        <v>58</v>
      </c>
      <c r="B268" s="208"/>
      <c r="C268" s="208"/>
      <c r="D268" s="208"/>
      <c r="E268" s="208"/>
      <c r="F268" s="208"/>
      <c r="G268" s="208"/>
      <c r="H268" s="208"/>
      <c r="I268" s="208"/>
      <c r="J268" s="208"/>
      <c r="K268" s="208"/>
      <c r="L268" s="208"/>
      <c r="M268" s="208"/>
      <c r="N268" s="208"/>
      <c r="O268" s="208"/>
      <c r="P268" s="208"/>
      <c r="Q268" s="208"/>
      <c r="R268" s="208"/>
      <c r="S268" s="208"/>
      <c r="T268" s="208"/>
      <c r="U268" s="208"/>
      <c r="V268" s="208"/>
      <c r="W268" s="208"/>
      <c r="X268" s="208"/>
      <c r="Y268" s="208"/>
      <c r="Z268" s="208"/>
      <c r="AA268" s="208"/>
      <c r="AB268" s="208"/>
      <c r="AC268" s="208"/>
      <c r="AD268" s="208"/>
      <c r="AE268" s="208"/>
      <c r="AF268" s="208"/>
      <c r="AG268" s="208"/>
      <c r="AH268" s="208"/>
      <c r="AI268" s="208"/>
      <c r="AJ268" s="209"/>
      <c r="AK268" s="104" t="s">
        <v>55</v>
      </c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4"/>
      <c r="BC268" s="95">
        <v>417000</v>
      </c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85">
        <v>0</v>
      </c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96" t="s">
        <v>237</v>
      </c>
      <c r="CY268" s="96"/>
      <c r="CZ268" s="96"/>
      <c r="DA268" s="96"/>
      <c r="DB268" s="96"/>
      <c r="DC268" s="96"/>
      <c r="DD268" s="96"/>
      <c r="DE268" s="96"/>
      <c r="DF268" s="96"/>
      <c r="DG268" s="96"/>
      <c r="DH268" s="96"/>
      <c r="DI268" s="96"/>
      <c r="DJ268" s="96"/>
      <c r="DK268" s="96"/>
      <c r="DL268" s="96"/>
      <c r="DM268" s="96"/>
      <c r="DN268" s="96"/>
      <c r="DO268" s="96"/>
      <c r="DP268" s="96"/>
      <c r="DQ268" s="96"/>
      <c r="DR268" s="96"/>
      <c r="DS268" s="96"/>
      <c r="DT268" s="96"/>
      <c r="DU268" s="96"/>
      <c r="DV268" s="96"/>
      <c r="DW268" s="96"/>
      <c r="DX268" s="96">
        <f t="shared" si="13"/>
        <v>0</v>
      </c>
      <c r="DY268" s="96"/>
      <c r="DZ268" s="96"/>
      <c r="EA268" s="96"/>
      <c r="EB268" s="96"/>
      <c r="EC268" s="96"/>
      <c r="ED268" s="96"/>
      <c r="EE268" s="96"/>
      <c r="EF268" s="96"/>
      <c r="EG268" s="96"/>
      <c r="EH268" s="96"/>
      <c r="EI268" s="96"/>
      <c r="EJ268" s="96"/>
      <c r="EK268" s="96">
        <f t="shared" si="15"/>
        <v>417000</v>
      </c>
      <c r="EL268" s="96"/>
      <c r="EM268" s="96"/>
      <c r="EN268" s="96"/>
      <c r="EO268" s="96"/>
      <c r="EP268" s="96"/>
      <c r="EQ268" s="96"/>
      <c r="ER268" s="96"/>
      <c r="ES268" s="96"/>
      <c r="ET268" s="96"/>
      <c r="EU268" s="96"/>
      <c r="EV268" s="96"/>
      <c r="EW268" s="96"/>
      <c r="EX268" s="105">
        <f t="shared" si="14"/>
        <v>0</v>
      </c>
      <c r="EY268" s="106"/>
      <c r="EZ268" s="106"/>
      <c r="FA268" s="106"/>
      <c r="FB268" s="106"/>
      <c r="FC268" s="106"/>
      <c r="FD268" s="106"/>
      <c r="FE268" s="106"/>
      <c r="FF268" s="106"/>
      <c r="FG268" s="106"/>
      <c r="FH268" s="106"/>
      <c r="FI268" s="106"/>
      <c r="FJ268" s="83"/>
    </row>
    <row r="269" spans="1:166" s="4" customFormat="1" ht="18.75" customHeight="1">
      <c r="A269" s="207" t="s">
        <v>76</v>
      </c>
      <c r="B269" s="208"/>
      <c r="C269" s="208"/>
      <c r="D269" s="208"/>
      <c r="E269" s="208"/>
      <c r="F269" s="208"/>
      <c r="G269" s="208"/>
      <c r="H269" s="208"/>
      <c r="I269" s="208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208"/>
      <c r="V269" s="208"/>
      <c r="W269" s="208"/>
      <c r="X269" s="208"/>
      <c r="Y269" s="208"/>
      <c r="Z269" s="208"/>
      <c r="AA269" s="208"/>
      <c r="AB269" s="208"/>
      <c r="AC269" s="208"/>
      <c r="AD269" s="208"/>
      <c r="AE269" s="208"/>
      <c r="AF269" s="208"/>
      <c r="AG269" s="208"/>
      <c r="AH269" s="208"/>
      <c r="AI269" s="208"/>
      <c r="AJ269" s="209"/>
      <c r="AK269" s="104" t="s">
        <v>77</v>
      </c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4"/>
      <c r="BA269" s="104"/>
      <c r="BB269" s="104"/>
      <c r="BC269" s="95">
        <v>479800</v>
      </c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85">
        <v>0</v>
      </c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96"/>
      <c r="CY269" s="96"/>
      <c r="CZ269" s="96"/>
      <c r="DA269" s="96"/>
      <c r="DB269" s="96"/>
      <c r="DC269" s="96"/>
      <c r="DD269" s="96"/>
      <c r="DE269" s="96"/>
      <c r="DF269" s="96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  <c r="DQ269" s="96"/>
      <c r="DR269" s="96"/>
      <c r="DS269" s="96"/>
      <c r="DT269" s="96"/>
      <c r="DU269" s="96"/>
      <c r="DV269" s="96"/>
      <c r="DW269" s="96"/>
      <c r="DX269" s="96">
        <f t="shared" si="13"/>
        <v>0</v>
      </c>
      <c r="DY269" s="96"/>
      <c r="DZ269" s="96"/>
      <c r="EA269" s="96"/>
      <c r="EB269" s="96"/>
      <c r="EC269" s="96"/>
      <c r="ED269" s="96"/>
      <c r="EE269" s="96"/>
      <c r="EF269" s="96"/>
      <c r="EG269" s="96"/>
      <c r="EH269" s="96"/>
      <c r="EI269" s="96"/>
      <c r="EJ269" s="96"/>
      <c r="EK269" s="96">
        <f t="shared" si="15"/>
        <v>479800</v>
      </c>
      <c r="EL269" s="96"/>
      <c r="EM269" s="96"/>
      <c r="EN269" s="96"/>
      <c r="EO269" s="96"/>
      <c r="EP269" s="96"/>
      <c r="EQ269" s="96"/>
      <c r="ER269" s="96"/>
      <c r="ES269" s="96"/>
      <c r="ET269" s="96"/>
      <c r="EU269" s="96"/>
      <c r="EV269" s="96"/>
      <c r="EW269" s="96"/>
      <c r="EX269" s="105">
        <f t="shared" si="14"/>
        <v>0</v>
      </c>
      <c r="EY269" s="106"/>
      <c r="EZ269" s="106"/>
      <c r="FA269" s="106"/>
      <c r="FB269" s="106"/>
      <c r="FC269" s="106"/>
      <c r="FD269" s="106"/>
      <c r="FE269" s="106"/>
      <c r="FF269" s="106"/>
      <c r="FG269" s="106"/>
      <c r="FH269" s="106"/>
      <c r="FI269" s="106"/>
      <c r="FJ269" s="83"/>
    </row>
    <row r="270" spans="1:166" s="32" customFormat="1" ht="18.75" customHeight="1">
      <c r="A270" s="211" t="s">
        <v>180</v>
      </c>
      <c r="B270" s="212"/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  <c r="V270" s="212"/>
      <c r="W270" s="212"/>
      <c r="X270" s="212"/>
      <c r="Y270" s="212"/>
      <c r="Z270" s="212"/>
      <c r="AA270" s="212"/>
      <c r="AB270" s="212"/>
      <c r="AC270" s="212"/>
      <c r="AD270" s="212"/>
      <c r="AE270" s="212"/>
      <c r="AF270" s="212"/>
      <c r="AG270" s="212"/>
      <c r="AH270" s="212"/>
      <c r="AI270" s="212"/>
      <c r="AJ270" s="213"/>
      <c r="AK270" s="210" t="s">
        <v>63</v>
      </c>
      <c r="AL270" s="210"/>
      <c r="AM270" s="210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  <c r="BA270" s="210"/>
      <c r="BB270" s="210"/>
      <c r="BC270" s="85">
        <v>21000</v>
      </c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>
        <v>0</v>
      </c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>
        <f t="shared" si="13"/>
        <v>0</v>
      </c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>
        <f t="shared" si="15"/>
        <v>21000</v>
      </c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140">
        <f t="shared" si="14"/>
        <v>0</v>
      </c>
      <c r="EY270" s="141"/>
      <c r="EZ270" s="141"/>
      <c r="FA270" s="141"/>
      <c r="FB270" s="141"/>
      <c r="FC270" s="141"/>
      <c r="FD270" s="141"/>
      <c r="FE270" s="141"/>
      <c r="FF270" s="141"/>
      <c r="FG270" s="141"/>
      <c r="FH270" s="141"/>
      <c r="FI270" s="141"/>
      <c r="FJ270" s="142"/>
    </row>
    <row r="271" spans="1:166" s="32" customFormat="1" ht="18.75" customHeight="1">
      <c r="A271" s="211" t="s">
        <v>176</v>
      </c>
      <c r="B271" s="212"/>
      <c r="C271" s="212"/>
      <c r="D271" s="212"/>
      <c r="E271" s="212"/>
      <c r="F271" s="212"/>
      <c r="G271" s="212"/>
      <c r="H271" s="212"/>
      <c r="I271" s="212"/>
      <c r="J271" s="212"/>
      <c r="K271" s="212"/>
      <c r="L271" s="212"/>
      <c r="M271" s="212"/>
      <c r="N271" s="212"/>
      <c r="O271" s="212"/>
      <c r="P271" s="212"/>
      <c r="Q271" s="212"/>
      <c r="R271" s="212"/>
      <c r="S271" s="212"/>
      <c r="T271" s="212"/>
      <c r="U271" s="212"/>
      <c r="V271" s="212"/>
      <c r="W271" s="212"/>
      <c r="X271" s="212"/>
      <c r="Y271" s="212"/>
      <c r="Z271" s="212"/>
      <c r="AA271" s="212"/>
      <c r="AB271" s="212"/>
      <c r="AC271" s="212"/>
      <c r="AD271" s="212"/>
      <c r="AE271" s="212"/>
      <c r="AF271" s="212"/>
      <c r="AG271" s="212"/>
      <c r="AH271" s="212"/>
      <c r="AI271" s="212"/>
      <c r="AJ271" s="213"/>
      <c r="AK271" s="210" t="s">
        <v>60</v>
      </c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  <c r="BA271" s="210"/>
      <c r="BB271" s="210"/>
      <c r="BC271" s="85">
        <v>50200</v>
      </c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>
        <v>0</v>
      </c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>
        <f t="shared" si="13"/>
        <v>0</v>
      </c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>
        <f t="shared" si="15"/>
        <v>50200</v>
      </c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140">
        <f t="shared" si="14"/>
        <v>0</v>
      </c>
      <c r="EY271" s="141"/>
      <c r="EZ271" s="141"/>
      <c r="FA271" s="141"/>
      <c r="FB271" s="141"/>
      <c r="FC271" s="141"/>
      <c r="FD271" s="141"/>
      <c r="FE271" s="141"/>
      <c r="FF271" s="141"/>
      <c r="FG271" s="141"/>
      <c r="FH271" s="141"/>
      <c r="FI271" s="141"/>
      <c r="FJ271" s="142"/>
    </row>
    <row r="272" spans="1:166" s="32" customFormat="1" ht="18.75" customHeight="1">
      <c r="A272" s="257" t="s">
        <v>59</v>
      </c>
      <c r="B272" s="257"/>
      <c r="C272" s="257"/>
      <c r="D272" s="257"/>
      <c r="E272" s="257"/>
      <c r="F272" s="257"/>
      <c r="G272" s="257"/>
      <c r="H272" s="257"/>
      <c r="I272" s="257"/>
      <c r="J272" s="257"/>
      <c r="K272" s="257"/>
      <c r="L272" s="257"/>
      <c r="M272" s="257"/>
      <c r="N272" s="257"/>
      <c r="O272" s="257"/>
      <c r="P272" s="257"/>
      <c r="Q272" s="257"/>
      <c r="R272" s="257"/>
      <c r="S272" s="257"/>
      <c r="T272" s="257"/>
      <c r="U272" s="257"/>
      <c r="V272" s="257"/>
      <c r="W272" s="257"/>
      <c r="X272" s="257"/>
      <c r="Y272" s="257"/>
      <c r="Z272" s="257"/>
      <c r="AA272" s="257"/>
      <c r="AB272" s="257"/>
      <c r="AC272" s="257"/>
      <c r="AD272" s="257"/>
      <c r="AE272" s="257"/>
      <c r="AF272" s="257"/>
      <c r="AG272" s="257"/>
      <c r="AH272" s="257"/>
      <c r="AI272" s="257"/>
      <c r="AJ272" s="257"/>
      <c r="AK272" s="210" t="s">
        <v>67</v>
      </c>
      <c r="AL272" s="210"/>
      <c r="AM272" s="210"/>
      <c r="AN272" s="210"/>
      <c r="AO272" s="210"/>
      <c r="AP272" s="210"/>
      <c r="AQ272" s="210"/>
      <c r="AR272" s="210"/>
      <c r="AS272" s="210"/>
      <c r="AT272" s="210"/>
      <c r="AU272" s="210"/>
      <c r="AV272" s="210"/>
      <c r="AW272" s="210"/>
      <c r="AX272" s="210"/>
      <c r="AY272" s="210"/>
      <c r="AZ272" s="210"/>
      <c r="BA272" s="210"/>
      <c r="BB272" s="210"/>
      <c r="BC272" s="85">
        <v>35000</v>
      </c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52"/>
      <c r="BT272" s="52"/>
      <c r="BU272" s="85">
        <v>0</v>
      </c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>
        <f t="shared" si="13"/>
        <v>0</v>
      </c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>
        <f t="shared" si="15"/>
        <v>35000</v>
      </c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>
        <v>0</v>
      </c>
      <c r="EY272" s="138"/>
      <c r="EZ272" s="138"/>
      <c r="FA272" s="138"/>
      <c r="FB272" s="138"/>
      <c r="FC272" s="138"/>
      <c r="FD272" s="138"/>
      <c r="FE272" s="138"/>
      <c r="FF272" s="138"/>
      <c r="FG272" s="138"/>
      <c r="FH272" s="41"/>
      <c r="FI272" s="41"/>
      <c r="FJ272" s="41"/>
    </row>
    <row r="273" spans="1:166" s="4" customFormat="1" ht="36" customHeight="1">
      <c r="A273" s="254" t="s">
        <v>267</v>
      </c>
      <c r="B273" s="255"/>
      <c r="C273" s="255"/>
      <c r="D273" s="255"/>
      <c r="E273" s="255"/>
      <c r="F273" s="255"/>
      <c r="G273" s="255"/>
      <c r="H273" s="255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55"/>
      <c r="W273" s="255"/>
      <c r="X273" s="255"/>
      <c r="Y273" s="255"/>
      <c r="Z273" s="255"/>
      <c r="AA273" s="255"/>
      <c r="AB273" s="255"/>
      <c r="AC273" s="255"/>
      <c r="AD273" s="255"/>
      <c r="AE273" s="255"/>
      <c r="AF273" s="255"/>
      <c r="AG273" s="255"/>
      <c r="AH273" s="255"/>
      <c r="AI273" s="255"/>
      <c r="AJ273" s="256"/>
      <c r="AK273" s="163" t="s">
        <v>177</v>
      </c>
      <c r="AL273" s="163"/>
      <c r="AM273" s="163"/>
      <c r="AN273" s="163"/>
      <c r="AO273" s="163"/>
      <c r="AP273" s="163"/>
      <c r="AQ273" s="163"/>
      <c r="AR273" s="163"/>
      <c r="AS273" s="163"/>
      <c r="AT273" s="163"/>
      <c r="AU273" s="163"/>
      <c r="AV273" s="163"/>
      <c r="AW273" s="163"/>
      <c r="AX273" s="163"/>
      <c r="AY273" s="163"/>
      <c r="AZ273" s="163"/>
      <c r="BA273" s="163"/>
      <c r="BB273" s="163"/>
      <c r="BC273" s="90">
        <f>BC274</f>
        <v>258400</v>
      </c>
      <c r="BD273" s="90"/>
      <c r="BE273" s="90"/>
      <c r="BF273" s="90"/>
      <c r="BG273" s="90"/>
      <c r="BH273" s="90"/>
      <c r="BI273" s="90"/>
      <c r="BJ273" s="90"/>
      <c r="BK273" s="90"/>
      <c r="BL273" s="90"/>
      <c r="BM273" s="90"/>
      <c r="BN273" s="90"/>
      <c r="BO273" s="90"/>
      <c r="BP273" s="90"/>
      <c r="BQ273" s="90"/>
      <c r="BR273" s="90"/>
      <c r="BS273" s="90"/>
      <c r="BT273" s="90"/>
      <c r="BU273" s="218">
        <f>BU274</f>
        <v>0</v>
      </c>
      <c r="BV273" s="218"/>
      <c r="BW273" s="218"/>
      <c r="BX273" s="218"/>
      <c r="BY273" s="218"/>
      <c r="BZ273" s="218"/>
      <c r="CA273" s="218"/>
      <c r="CB273" s="218"/>
      <c r="CC273" s="218"/>
      <c r="CD273" s="218"/>
      <c r="CE273" s="218"/>
      <c r="CF273" s="218"/>
      <c r="CG273" s="218"/>
      <c r="CH273" s="70">
        <f>CH274</f>
        <v>0</v>
      </c>
      <c r="CI273" s="70"/>
      <c r="CJ273" s="70"/>
      <c r="CK273" s="70"/>
      <c r="CL273" s="70"/>
      <c r="CM273" s="70"/>
      <c r="CN273" s="70"/>
      <c r="CO273" s="70"/>
      <c r="CP273" s="70"/>
      <c r="CQ273" s="70"/>
      <c r="CR273" s="70"/>
      <c r="CS273" s="70"/>
      <c r="CT273" s="70"/>
      <c r="CU273" s="70"/>
      <c r="CV273" s="70"/>
      <c r="CW273" s="70"/>
      <c r="CX273" s="70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70"/>
      <c r="DK273" s="70"/>
      <c r="DL273" s="70"/>
      <c r="DM273" s="70"/>
      <c r="DN273" s="70"/>
      <c r="DO273" s="70"/>
      <c r="DP273" s="70"/>
      <c r="DQ273" s="70"/>
      <c r="DR273" s="70"/>
      <c r="DS273" s="70"/>
      <c r="DT273" s="70"/>
      <c r="DU273" s="70"/>
      <c r="DV273" s="70"/>
      <c r="DW273" s="70"/>
      <c r="DX273" s="70">
        <f>CH273</f>
        <v>0</v>
      </c>
      <c r="DY273" s="70"/>
      <c r="DZ273" s="70"/>
      <c r="EA273" s="70"/>
      <c r="EB273" s="70"/>
      <c r="EC273" s="70"/>
      <c r="ED273" s="70"/>
      <c r="EE273" s="70"/>
      <c r="EF273" s="70"/>
      <c r="EG273" s="70"/>
      <c r="EH273" s="70"/>
      <c r="EI273" s="70"/>
      <c r="EJ273" s="70"/>
      <c r="EK273" s="70">
        <f aca="true" t="shared" si="16" ref="EK273:EK279">BC273-CH273</f>
        <v>258400</v>
      </c>
      <c r="EL273" s="70"/>
      <c r="EM273" s="70"/>
      <c r="EN273" s="70"/>
      <c r="EO273" s="70"/>
      <c r="EP273" s="70"/>
      <c r="EQ273" s="70"/>
      <c r="ER273" s="70"/>
      <c r="ES273" s="70"/>
      <c r="ET273" s="70"/>
      <c r="EU273" s="70"/>
      <c r="EV273" s="70"/>
      <c r="EW273" s="70"/>
      <c r="EX273" s="135">
        <f aca="true" t="shared" si="17" ref="EX273:EX278">BU273-CH273</f>
        <v>0</v>
      </c>
      <c r="EY273" s="136"/>
      <c r="EZ273" s="136"/>
      <c r="FA273" s="136"/>
      <c r="FB273" s="136"/>
      <c r="FC273" s="136"/>
      <c r="FD273" s="136"/>
      <c r="FE273" s="136"/>
      <c r="FF273" s="136"/>
      <c r="FG273" s="136"/>
      <c r="FH273" s="136"/>
      <c r="FI273" s="136"/>
      <c r="FJ273" s="137"/>
    </row>
    <row r="274" spans="1:166" s="4" customFormat="1" ht="20.25" customHeight="1">
      <c r="A274" s="162" t="s">
        <v>261</v>
      </c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  <c r="AK274" s="163" t="s">
        <v>156</v>
      </c>
      <c r="AL274" s="163"/>
      <c r="AM274" s="163"/>
      <c r="AN274" s="163"/>
      <c r="AO274" s="163"/>
      <c r="AP274" s="163"/>
      <c r="AQ274" s="163"/>
      <c r="AR274" s="163"/>
      <c r="AS274" s="163"/>
      <c r="AT274" s="163"/>
      <c r="AU274" s="163"/>
      <c r="AV274" s="163"/>
      <c r="AW274" s="163"/>
      <c r="AX274" s="163"/>
      <c r="AY274" s="163"/>
      <c r="AZ274" s="163"/>
      <c r="BA274" s="163"/>
      <c r="BB274" s="163"/>
      <c r="BC274" s="90">
        <f>BC275+BC276+BC277+BC278+BC279</f>
        <v>258400</v>
      </c>
      <c r="BD274" s="90"/>
      <c r="BE274" s="90"/>
      <c r="BF274" s="90"/>
      <c r="BG274" s="90"/>
      <c r="BH274" s="90"/>
      <c r="BI274" s="90"/>
      <c r="BJ274" s="90"/>
      <c r="BK274" s="90"/>
      <c r="BL274" s="90"/>
      <c r="BM274" s="90"/>
      <c r="BN274" s="90"/>
      <c r="BO274" s="90"/>
      <c r="BP274" s="90"/>
      <c r="BQ274" s="90"/>
      <c r="BR274" s="90"/>
      <c r="BS274" s="90"/>
      <c r="BT274" s="90"/>
      <c r="BU274" s="90">
        <f>BU275+BU276+BU277+BU279</f>
        <v>0</v>
      </c>
      <c r="BV274" s="90"/>
      <c r="BW274" s="90"/>
      <c r="BX274" s="90"/>
      <c r="BY274" s="90"/>
      <c r="BZ274" s="90"/>
      <c r="CA274" s="90"/>
      <c r="CB274" s="90"/>
      <c r="CC274" s="90"/>
      <c r="CD274" s="90"/>
      <c r="CE274" s="90"/>
      <c r="CF274" s="90"/>
      <c r="CG274" s="90"/>
      <c r="CH274" s="97">
        <v>0</v>
      </c>
      <c r="CI274" s="97"/>
      <c r="CJ274" s="97"/>
      <c r="CK274" s="97"/>
      <c r="CL274" s="97"/>
      <c r="CM274" s="97"/>
      <c r="CN274" s="97"/>
      <c r="CO274" s="97"/>
      <c r="CP274" s="97"/>
      <c r="CQ274" s="97"/>
      <c r="CR274" s="97"/>
      <c r="CS274" s="97"/>
      <c r="CT274" s="97"/>
      <c r="CU274" s="97"/>
      <c r="CV274" s="97"/>
      <c r="CW274" s="97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  <c r="DM274" s="70"/>
      <c r="DN274" s="70"/>
      <c r="DO274" s="70"/>
      <c r="DP274" s="70"/>
      <c r="DQ274" s="70"/>
      <c r="DR274" s="70"/>
      <c r="DS274" s="70"/>
      <c r="DT274" s="70"/>
      <c r="DU274" s="70"/>
      <c r="DV274" s="70"/>
      <c r="DW274" s="70"/>
      <c r="DX274" s="97"/>
      <c r="DY274" s="97"/>
      <c r="DZ274" s="97"/>
      <c r="EA274" s="97"/>
      <c r="EB274" s="97"/>
      <c r="EC274" s="97"/>
      <c r="ED274" s="97"/>
      <c r="EE274" s="97"/>
      <c r="EF274" s="97"/>
      <c r="EG274" s="97"/>
      <c r="EH274" s="97"/>
      <c r="EI274" s="97"/>
      <c r="EJ274" s="97"/>
      <c r="EK274" s="70">
        <f t="shared" si="16"/>
        <v>258400</v>
      </c>
      <c r="EL274" s="70"/>
      <c r="EM274" s="70"/>
      <c r="EN274" s="70"/>
      <c r="EO274" s="70"/>
      <c r="EP274" s="70"/>
      <c r="EQ274" s="70"/>
      <c r="ER274" s="70"/>
      <c r="ES274" s="70"/>
      <c r="ET274" s="70"/>
      <c r="EU274" s="70"/>
      <c r="EV274" s="70"/>
      <c r="EW274" s="70"/>
      <c r="EX274" s="135">
        <f t="shared" si="17"/>
        <v>0</v>
      </c>
      <c r="EY274" s="136"/>
      <c r="EZ274" s="136"/>
      <c r="FA274" s="136"/>
      <c r="FB274" s="136"/>
      <c r="FC274" s="136"/>
      <c r="FD274" s="136"/>
      <c r="FE274" s="136"/>
      <c r="FF274" s="136"/>
      <c r="FG274" s="136"/>
      <c r="FH274" s="136"/>
      <c r="FI274" s="136"/>
      <c r="FJ274" s="137"/>
    </row>
    <row r="275" spans="1:166" s="4" customFormat="1" ht="18.75" customHeight="1">
      <c r="A275" s="207" t="s">
        <v>56</v>
      </c>
      <c r="B275" s="208"/>
      <c r="C275" s="208"/>
      <c r="D275" s="208"/>
      <c r="E275" s="208"/>
      <c r="F275" s="208"/>
      <c r="G275" s="208"/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/>
      <c r="AH275" s="208"/>
      <c r="AI275" s="208"/>
      <c r="AJ275" s="209"/>
      <c r="AK275" s="104" t="s">
        <v>53</v>
      </c>
      <c r="AL275" s="104"/>
      <c r="AM275" s="104"/>
      <c r="AN275" s="104"/>
      <c r="AO275" s="104"/>
      <c r="AP275" s="104"/>
      <c r="AQ275" s="104"/>
      <c r="AR275" s="104"/>
      <c r="AS275" s="104"/>
      <c r="AT275" s="104"/>
      <c r="AU275" s="104"/>
      <c r="AV275" s="104"/>
      <c r="AW275" s="104"/>
      <c r="AX275" s="104"/>
      <c r="AY275" s="104"/>
      <c r="AZ275" s="104"/>
      <c r="BA275" s="104"/>
      <c r="BB275" s="104"/>
      <c r="BC275" s="95">
        <v>193400</v>
      </c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85">
        <v>0</v>
      </c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96"/>
      <c r="CY275" s="96"/>
      <c r="CZ275" s="96"/>
      <c r="DA275" s="96"/>
      <c r="DB275" s="96"/>
      <c r="DC275" s="96"/>
      <c r="DD275" s="96"/>
      <c r="DE275" s="96"/>
      <c r="DF275" s="96"/>
      <c r="DG275" s="96"/>
      <c r="DH275" s="96"/>
      <c r="DI275" s="96"/>
      <c r="DJ275" s="96"/>
      <c r="DK275" s="96"/>
      <c r="DL275" s="96"/>
      <c r="DM275" s="96"/>
      <c r="DN275" s="96"/>
      <c r="DO275" s="96"/>
      <c r="DP275" s="96"/>
      <c r="DQ275" s="96"/>
      <c r="DR275" s="96"/>
      <c r="DS275" s="96"/>
      <c r="DT275" s="96"/>
      <c r="DU275" s="96"/>
      <c r="DV275" s="96"/>
      <c r="DW275" s="96"/>
      <c r="DX275" s="96">
        <f>CH275</f>
        <v>0</v>
      </c>
      <c r="DY275" s="96"/>
      <c r="DZ275" s="96"/>
      <c r="EA275" s="96"/>
      <c r="EB275" s="96"/>
      <c r="EC275" s="96"/>
      <c r="ED275" s="96"/>
      <c r="EE275" s="96"/>
      <c r="EF275" s="96"/>
      <c r="EG275" s="96"/>
      <c r="EH275" s="96"/>
      <c r="EI275" s="96"/>
      <c r="EJ275" s="96"/>
      <c r="EK275" s="96">
        <f t="shared" si="16"/>
        <v>193400</v>
      </c>
      <c r="EL275" s="96"/>
      <c r="EM275" s="96"/>
      <c r="EN275" s="96"/>
      <c r="EO275" s="96"/>
      <c r="EP275" s="96"/>
      <c r="EQ275" s="96"/>
      <c r="ER275" s="96"/>
      <c r="ES275" s="96"/>
      <c r="ET275" s="96"/>
      <c r="EU275" s="96"/>
      <c r="EV275" s="96"/>
      <c r="EW275" s="96"/>
      <c r="EX275" s="105">
        <f t="shared" si="17"/>
        <v>0</v>
      </c>
      <c r="EY275" s="106"/>
      <c r="EZ275" s="106"/>
      <c r="FA275" s="106"/>
      <c r="FB275" s="106"/>
      <c r="FC275" s="106"/>
      <c r="FD275" s="106"/>
      <c r="FE275" s="106"/>
      <c r="FF275" s="106"/>
      <c r="FG275" s="106"/>
      <c r="FH275" s="106"/>
      <c r="FI275" s="106"/>
      <c r="FJ275" s="83"/>
    </row>
    <row r="276" spans="1:166" s="4" customFormat="1" ht="18.75" customHeight="1">
      <c r="A276" s="207" t="s">
        <v>58</v>
      </c>
      <c r="B276" s="208"/>
      <c r="C276" s="208"/>
      <c r="D276" s="208"/>
      <c r="E276" s="208"/>
      <c r="F276" s="208"/>
      <c r="G276" s="208"/>
      <c r="H276" s="208"/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208"/>
      <c r="AI276" s="208"/>
      <c r="AJ276" s="209"/>
      <c r="AK276" s="104" t="s">
        <v>55</v>
      </c>
      <c r="AL276" s="104"/>
      <c r="AM276" s="104"/>
      <c r="AN276" s="104"/>
      <c r="AO276" s="104"/>
      <c r="AP276" s="104"/>
      <c r="AQ276" s="104"/>
      <c r="AR276" s="104"/>
      <c r="AS276" s="104"/>
      <c r="AT276" s="104"/>
      <c r="AU276" s="104"/>
      <c r="AV276" s="104"/>
      <c r="AW276" s="104"/>
      <c r="AX276" s="104"/>
      <c r="AY276" s="104"/>
      <c r="AZ276" s="104"/>
      <c r="BA276" s="104"/>
      <c r="BB276" s="104"/>
      <c r="BC276" s="95">
        <v>58400</v>
      </c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85">
        <v>0</v>
      </c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69"/>
      <c r="CI276" s="69"/>
      <c r="CJ276" s="69"/>
      <c r="CK276" s="69"/>
      <c r="CL276" s="69"/>
      <c r="CM276" s="69"/>
      <c r="CN276" s="69"/>
      <c r="CO276" s="69"/>
      <c r="CP276" s="69"/>
      <c r="CQ276" s="69"/>
      <c r="CR276" s="69"/>
      <c r="CS276" s="69"/>
      <c r="CT276" s="69"/>
      <c r="CU276" s="69"/>
      <c r="CV276" s="69"/>
      <c r="CW276" s="69"/>
      <c r="CX276" s="96"/>
      <c r="CY276" s="96"/>
      <c r="CZ276" s="96"/>
      <c r="DA276" s="96"/>
      <c r="DB276" s="96"/>
      <c r="DC276" s="96"/>
      <c r="DD276" s="96"/>
      <c r="DE276" s="96"/>
      <c r="DF276" s="96"/>
      <c r="DG276" s="96"/>
      <c r="DH276" s="96"/>
      <c r="DI276" s="96"/>
      <c r="DJ276" s="96"/>
      <c r="DK276" s="96"/>
      <c r="DL276" s="96"/>
      <c r="DM276" s="96"/>
      <c r="DN276" s="96"/>
      <c r="DO276" s="96"/>
      <c r="DP276" s="96"/>
      <c r="DQ276" s="96"/>
      <c r="DR276" s="96"/>
      <c r="DS276" s="96"/>
      <c r="DT276" s="96"/>
      <c r="DU276" s="96"/>
      <c r="DV276" s="96"/>
      <c r="DW276" s="96"/>
      <c r="DX276" s="96">
        <f>CH276</f>
        <v>0</v>
      </c>
      <c r="DY276" s="96"/>
      <c r="DZ276" s="96"/>
      <c r="EA276" s="96"/>
      <c r="EB276" s="96"/>
      <c r="EC276" s="96"/>
      <c r="ED276" s="96"/>
      <c r="EE276" s="96"/>
      <c r="EF276" s="96"/>
      <c r="EG276" s="96"/>
      <c r="EH276" s="96"/>
      <c r="EI276" s="96"/>
      <c r="EJ276" s="96"/>
      <c r="EK276" s="96">
        <f t="shared" si="16"/>
        <v>58400</v>
      </c>
      <c r="EL276" s="96"/>
      <c r="EM276" s="96"/>
      <c r="EN276" s="96"/>
      <c r="EO276" s="96"/>
      <c r="EP276" s="96"/>
      <c r="EQ276" s="96"/>
      <c r="ER276" s="96"/>
      <c r="ES276" s="96"/>
      <c r="ET276" s="96"/>
      <c r="EU276" s="96"/>
      <c r="EV276" s="96"/>
      <c r="EW276" s="96"/>
      <c r="EX276" s="105">
        <f t="shared" si="17"/>
        <v>0</v>
      </c>
      <c r="EY276" s="106"/>
      <c r="EZ276" s="106"/>
      <c r="FA276" s="106"/>
      <c r="FB276" s="106"/>
      <c r="FC276" s="106"/>
      <c r="FD276" s="106"/>
      <c r="FE276" s="106"/>
      <c r="FF276" s="106"/>
      <c r="FG276" s="106"/>
      <c r="FH276" s="106"/>
      <c r="FI276" s="106"/>
      <c r="FJ276" s="83"/>
    </row>
    <row r="277" spans="1:166" s="32" customFormat="1" ht="18.75" customHeight="1">
      <c r="A277" s="211" t="s">
        <v>78</v>
      </c>
      <c r="B277" s="212"/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2"/>
      <c r="O277" s="212"/>
      <c r="P277" s="212"/>
      <c r="Q277" s="212"/>
      <c r="R277" s="212"/>
      <c r="S277" s="212"/>
      <c r="T277" s="212"/>
      <c r="U277" s="212"/>
      <c r="V277" s="212"/>
      <c r="W277" s="212"/>
      <c r="X277" s="212"/>
      <c r="Y277" s="212"/>
      <c r="Z277" s="212"/>
      <c r="AA277" s="212"/>
      <c r="AB277" s="212"/>
      <c r="AC277" s="212"/>
      <c r="AD277" s="212"/>
      <c r="AE277" s="212"/>
      <c r="AF277" s="212"/>
      <c r="AG277" s="212"/>
      <c r="AH277" s="212"/>
      <c r="AI277" s="212"/>
      <c r="AJ277" s="213"/>
      <c r="AK277" s="210" t="s">
        <v>79</v>
      </c>
      <c r="AL277" s="210"/>
      <c r="AM277" s="210"/>
      <c r="AN277" s="210"/>
      <c r="AO277" s="210"/>
      <c r="AP277" s="210"/>
      <c r="AQ277" s="210"/>
      <c r="AR277" s="210"/>
      <c r="AS277" s="210"/>
      <c r="AT277" s="210"/>
      <c r="AU277" s="210"/>
      <c r="AV277" s="210"/>
      <c r="AW277" s="210"/>
      <c r="AX277" s="210"/>
      <c r="AY277" s="210"/>
      <c r="AZ277" s="210"/>
      <c r="BA277" s="210"/>
      <c r="BB277" s="210"/>
      <c r="BC277" s="85">
        <v>3000</v>
      </c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>
        <v>0</v>
      </c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69"/>
      <c r="CI277" s="69"/>
      <c r="CJ277" s="69"/>
      <c r="CK277" s="69"/>
      <c r="CL277" s="69"/>
      <c r="CM277" s="69"/>
      <c r="CN277" s="69"/>
      <c r="CO277" s="69"/>
      <c r="CP277" s="69"/>
      <c r="CQ277" s="69"/>
      <c r="CR277" s="69"/>
      <c r="CS277" s="69"/>
      <c r="CT277" s="69"/>
      <c r="CU277" s="69"/>
      <c r="CV277" s="69"/>
      <c r="CW277" s="69"/>
      <c r="CX277" s="69"/>
      <c r="CY277" s="69"/>
      <c r="CZ277" s="69"/>
      <c r="DA277" s="69"/>
      <c r="DB277" s="69"/>
      <c r="DC277" s="69"/>
      <c r="DD277" s="69"/>
      <c r="DE277" s="69"/>
      <c r="DF277" s="69"/>
      <c r="DG277" s="69"/>
      <c r="DH277" s="69"/>
      <c r="DI277" s="69"/>
      <c r="DJ277" s="69"/>
      <c r="DK277" s="69"/>
      <c r="DL277" s="69"/>
      <c r="DM277" s="69"/>
      <c r="DN277" s="69"/>
      <c r="DO277" s="69"/>
      <c r="DP277" s="69"/>
      <c r="DQ277" s="69"/>
      <c r="DR277" s="69"/>
      <c r="DS277" s="69"/>
      <c r="DT277" s="69"/>
      <c r="DU277" s="69"/>
      <c r="DV277" s="69"/>
      <c r="DW277" s="69"/>
      <c r="DX277" s="69">
        <v>0</v>
      </c>
      <c r="DY277" s="69"/>
      <c r="DZ277" s="69"/>
      <c r="EA277" s="69"/>
      <c r="EB277" s="69"/>
      <c r="EC277" s="69"/>
      <c r="ED277" s="69"/>
      <c r="EE277" s="69"/>
      <c r="EF277" s="69"/>
      <c r="EG277" s="69"/>
      <c r="EH277" s="69"/>
      <c r="EI277" s="69"/>
      <c r="EJ277" s="69"/>
      <c r="EK277" s="69">
        <f t="shared" si="16"/>
        <v>3000</v>
      </c>
      <c r="EL277" s="69"/>
      <c r="EM277" s="69"/>
      <c r="EN277" s="69"/>
      <c r="EO277" s="69"/>
      <c r="EP277" s="69"/>
      <c r="EQ277" s="69"/>
      <c r="ER277" s="69"/>
      <c r="ES277" s="69"/>
      <c r="ET277" s="69"/>
      <c r="EU277" s="69"/>
      <c r="EV277" s="69"/>
      <c r="EW277" s="69"/>
      <c r="EX277" s="140">
        <f t="shared" si="17"/>
        <v>0</v>
      </c>
      <c r="EY277" s="141"/>
      <c r="EZ277" s="141"/>
      <c r="FA277" s="141"/>
      <c r="FB277" s="141"/>
      <c r="FC277" s="141"/>
      <c r="FD277" s="141"/>
      <c r="FE277" s="141"/>
      <c r="FF277" s="141"/>
      <c r="FG277" s="141"/>
      <c r="FH277" s="141"/>
      <c r="FI277" s="141"/>
      <c r="FJ277" s="142"/>
    </row>
    <row r="278" spans="1:166" s="32" customFormat="1" ht="18.75" customHeight="1">
      <c r="A278" s="211" t="s">
        <v>176</v>
      </c>
      <c r="B278" s="212"/>
      <c r="C278" s="212"/>
      <c r="D278" s="212"/>
      <c r="E278" s="212"/>
      <c r="F278" s="212"/>
      <c r="G278" s="212"/>
      <c r="H278" s="212"/>
      <c r="I278" s="212"/>
      <c r="J278" s="212"/>
      <c r="K278" s="212"/>
      <c r="L278" s="212"/>
      <c r="M278" s="212"/>
      <c r="N278" s="212"/>
      <c r="O278" s="212"/>
      <c r="P278" s="212"/>
      <c r="Q278" s="212"/>
      <c r="R278" s="212"/>
      <c r="S278" s="212"/>
      <c r="T278" s="212"/>
      <c r="U278" s="212"/>
      <c r="V278" s="212"/>
      <c r="W278" s="212"/>
      <c r="X278" s="212"/>
      <c r="Y278" s="212"/>
      <c r="Z278" s="212"/>
      <c r="AA278" s="212"/>
      <c r="AB278" s="212"/>
      <c r="AC278" s="212"/>
      <c r="AD278" s="212"/>
      <c r="AE278" s="212"/>
      <c r="AF278" s="212"/>
      <c r="AG278" s="212"/>
      <c r="AH278" s="212"/>
      <c r="AI278" s="212"/>
      <c r="AJ278" s="213"/>
      <c r="AK278" s="210" t="s">
        <v>60</v>
      </c>
      <c r="AL278" s="210"/>
      <c r="AM278" s="210"/>
      <c r="AN278" s="210"/>
      <c r="AO278" s="210"/>
      <c r="AP278" s="210"/>
      <c r="AQ278" s="210"/>
      <c r="AR278" s="210"/>
      <c r="AS278" s="210"/>
      <c r="AT278" s="210"/>
      <c r="AU278" s="210"/>
      <c r="AV278" s="210"/>
      <c r="AW278" s="210"/>
      <c r="AX278" s="210"/>
      <c r="AY278" s="210"/>
      <c r="AZ278" s="210"/>
      <c r="BA278" s="210"/>
      <c r="BB278" s="210"/>
      <c r="BC278" s="85">
        <v>3000</v>
      </c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>
        <v>0</v>
      </c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69"/>
      <c r="CI278" s="69"/>
      <c r="CJ278" s="69"/>
      <c r="CK278" s="69"/>
      <c r="CL278" s="69"/>
      <c r="CM278" s="69"/>
      <c r="CN278" s="69"/>
      <c r="CO278" s="69"/>
      <c r="CP278" s="69"/>
      <c r="CQ278" s="69"/>
      <c r="CR278" s="69"/>
      <c r="CS278" s="69"/>
      <c r="CT278" s="69"/>
      <c r="CU278" s="69"/>
      <c r="CV278" s="69"/>
      <c r="CW278" s="69"/>
      <c r="CX278" s="69"/>
      <c r="CY278" s="69"/>
      <c r="CZ278" s="69"/>
      <c r="DA278" s="69"/>
      <c r="DB278" s="69"/>
      <c r="DC278" s="69"/>
      <c r="DD278" s="69"/>
      <c r="DE278" s="69"/>
      <c r="DF278" s="69"/>
      <c r="DG278" s="69"/>
      <c r="DH278" s="69"/>
      <c r="DI278" s="69"/>
      <c r="DJ278" s="69"/>
      <c r="DK278" s="69"/>
      <c r="DL278" s="69"/>
      <c r="DM278" s="69"/>
      <c r="DN278" s="69"/>
      <c r="DO278" s="69"/>
      <c r="DP278" s="69"/>
      <c r="DQ278" s="69"/>
      <c r="DR278" s="69"/>
      <c r="DS278" s="69"/>
      <c r="DT278" s="69"/>
      <c r="DU278" s="69"/>
      <c r="DV278" s="69"/>
      <c r="DW278" s="69"/>
      <c r="DX278" s="69">
        <f>CH278</f>
        <v>0</v>
      </c>
      <c r="DY278" s="69"/>
      <c r="DZ278" s="69"/>
      <c r="EA278" s="69"/>
      <c r="EB278" s="69"/>
      <c r="EC278" s="69"/>
      <c r="ED278" s="69"/>
      <c r="EE278" s="69"/>
      <c r="EF278" s="69"/>
      <c r="EG278" s="69"/>
      <c r="EH278" s="69"/>
      <c r="EI278" s="69"/>
      <c r="EJ278" s="69"/>
      <c r="EK278" s="69">
        <f t="shared" si="16"/>
        <v>3000</v>
      </c>
      <c r="EL278" s="69"/>
      <c r="EM278" s="69"/>
      <c r="EN278" s="69"/>
      <c r="EO278" s="69"/>
      <c r="EP278" s="69"/>
      <c r="EQ278" s="69"/>
      <c r="ER278" s="69"/>
      <c r="ES278" s="69"/>
      <c r="ET278" s="69"/>
      <c r="EU278" s="69"/>
      <c r="EV278" s="69"/>
      <c r="EW278" s="69"/>
      <c r="EX278" s="140">
        <f t="shared" si="17"/>
        <v>0</v>
      </c>
      <c r="EY278" s="141"/>
      <c r="EZ278" s="141"/>
      <c r="FA278" s="141"/>
      <c r="FB278" s="141"/>
      <c r="FC278" s="141"/>
      <c r="FD278" s="141"/>
      <c r="FE278" s="141"/>
      <c r="FF278" s="141"/>
      <c r="FG278" s="141"/>
      <c r="FH278" s="141"/>
      <c r="FI278" s="141"/>
      <c r="FJ278" s="142"/>
    </row>
    <row r="279" spans="1:166" s="4" customFormat="1" ht="18.75" customHeight="1">
      <c r="A279" s="92" t="s">
        <v>59</v>
      </c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104" t="s">
        <v>67</v>
      </c>
      <c r="AL279" s="104"/>
      <c r="AM279" s="104"/>
      <c r="AN279" s="104"/>
      <c r="AO279" s="104"/>
      <c r="AP279" s="104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04"/>
      <c r="BA279" s="104"/>
      <c r="BB279" s="104"/>
      <c r="BC279" s="95">
        <v>600</v>
      </c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53"/>
      <c r="BT279" s="53"/>
      <c r="BU279" s="95">
        <v>0</v>
      </c>
      <c r="BV279" s="95"/>
      <c r="BW279" s="95"/>
      <c r="BX279" s="95"/>
      <c r="BY279" s="95"/>
      <c r="BZ279" s="95"/>
      <c r="CA279" s="95"/>
      <c r="CB279" s="95"/>
      <c r="CC279" s="95"/>
      <c r="CD279" s="95"/>
      <c r="CE279" s="95"/>
      <c r="CF279" s="95"/>
      <c r="CG279" s="95"/>
      <c r="CH279" s="96"/>
      <c r="CI279" s="96"/>
      <c r="CJ279" s="96"/>
      <c r="CK279" s="96"/>
      <c r="CL279" s="96"/>
      <c r="CM279" s="96"/>
      <c r="CN279" s="96"/>
      <c r="CO279" s="96"/>
      <c r="CP279" s="96"/>
      <c r="CQ279" s="96"/>
      <c r="CR279" s="96"/>
      <c r="CS279" s="96"/>
      <c r="CT279" s="96"/>
      <c r="CU279" s="96"/>
      <c r="CV279" s="96"/>
      <c r="CW279" s="96"/>
      <c r="CX279" s="96"/>
      <c r="CY279" s="96"/>
      <c r="CZ279" s="96"/>
      <c r="DA279" s="96"/>
      <c r="DB279" s="96"/>
      <c r="DC279" s="96"/>
      <c r="DD279" s="96"/>
      <c r="DE279" s="96"/>
      <c r="DF279" s="96"/>
      <c r="DG279" s="96"/>
      <c r="DH279" s="96"/>
      <c r="DI279" s="96"/>
      <c r="DJ279" s="96"/>
      <c r="DK279" s="96"/>
      <c r="DL279" s="96"/>
      <c r="DM279" s="96"/>
      <c r="DN279" s="96"/>
      <c r="DO279" s="96"/>
      <c r="DP279" s="96"/>
      <c r="DQ279" s="96"/>
      <c r="DR279" s="96"/>
      <c r="DS279" s="96"/>
      <c r="DT279" s="96"/>
      <c r="DU279" s="96"/>
      <c r="DV279" s="96"/>
      <c r="DW279" s="96"/>
      <c r="DX279" s="96">
        <f>CH279</f>
        <v>0</v>
      </c>
      <c r="DY279" s="96"/>
      <c r="DZ279" s="96"/>
      <c r="EA279" s="96"/>
      <c r="EB279" s="96"/>
      <c r="EC279" s="96"/>
      <c r="ED279" s="96"/>
      <c r="EE279" s="96"/>
      <c r="EF279" s="96"/>
      <c r="EG279" s="96"/>
      <c r="EH279" s="96"/>
      <c r="EI279" s="96"/>
      <c r="EJ279" s="96"/>
      <c r="EK279" s="96">
        <f t="shared" si="16"/>
        <v>600</v>
      </c>
      <c r="EL279" s="96"/>
      <c r="EM279" s="96"/>
      <c r="EN279" s="96"/>
      <c r="EO279" s="96"/>
      <c r="EP279" s="96"/>
      <c r="EQ279" s="96"/>
      <c r="ER279" s="96"/>
      <c r="ES279" s="96"/>
      <c r="ET279" s="96"/>
      <c r="EU279" s="96"/>
      <c r="EV279" s="96"/>
      <c r="EW279" s="96"/>
      <c r="EX279" s="96">
        <v>0</v>
      </c>
      <c r="EY279" s="139"/>
      <c r="EZ279" s="139"/>
      <c r="FA279" s="139"/>
      <c r="FB279" s="139"/>
      <c r="FC279" s="139"/>
      <c r="FD279" s="139"/>
      <c r="FE279" s="139"/>
      <c r="FF279" s="139"/>
      <c r="FG279" s="139"/>
      <c r="FH279" s="38"/>
      <c r="FI279" s="38"/>
      <c r="FJ279" s="38"/>
    </row>
    <row r="280" spans="1:166" s="4" customFormat="1" ht="15" customHeight="1">
      <c r="A280" s="122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123"/>
      <c r="AY280" s="123"/>
      <c r="AZ280" s="123"/>
      <c r="BA280" s="123"/>
      <c r="BB280" s="123"/>
      <c r="BC280" s="123"/>
      <c r="BD280" s="123"/>
      <c r="BE280" s="123"/>
      <c r="BF280" s="123"/>
      <c r="BG280" s="123"/>
      <c r="BH280" s="123"/>
      <c r="BI280" s="123"/>
      <c r="BJ280" s="123"/>
      <c r="BK280" s="123"/>
      <c r="BL280" s="123"/>
      <c r="BM280" s="123"/>
      <c r="BN280" s="123"/>
      <c r="BO280" s="123"/>
      <c r="BP280" s="123"/>
      <c r="BQ280" s="123"/>
      <c r="BR280" s="123"/>
      <c r="BS280" s="123"/>
      <c r="BT280" s="123"/>
      <c r="BU280" s="123"/>
      <c r="BV280" s="123"/>
      <c r="BW280" s="123"/>
      <c r="BX280" s="123"/>
      <c r="BY280" s="123"/>
      <c r="BZ280" s="123"/>
      <c r="CA280" s="123"/>
      <c r="CB280" s="123"/>
      <c r="CC280" s="123"/>
      <c r="CD280" s="123"/>
      <c r="CE280" s="123"/>
      <c r="CF280" s="123"/>
      <c r="CG280" s="123"/>
      <c r="CH280" s="123"/>
      <c r="CI280" s="123"/>
      <c r="CJ280" s="123"/>
      <c r="CK280" s="123"/>
      <c r="CL280" s="123"/>
      <c r="CM280" s="123"/>
      <c r="CN280" s="123"/>
      <c r="CO280" s="123"/>
      <c r="CP280" s="123"/>
      <c r="CQ280" s="123"/>
      <c r="CR280" s="123"/>
      <c r="CS280" s="123"/>
      <c r="CT280" s="123"/>
      <c r="CU280" s="123"/>
      <c r="CV280" s="123"/>
      <c r="CW280" s="123"/>
      <c r="CX280" s="123"/>
      <c r="CY280" s="123"/>
      <c r="CZ280" s="123"/>
      <c r="DA280" s="123"/>
      <c r="DB280" s="123"/>
      <c r="DC280" s="123"/>
      <c r="DD280" s="123"/>
      <c r="DE280" s="123"/>
      <c r="DF280" s="123"/>
      <c r="DG280" s="123"/>
      <c r="DH280" s="123"/>
      <c r="DI280" s="123"/>
      <c r="DJ280" s="123"/>
      <c r="DK280" s="123"/>
      <c r="DL280" s="123"/>
      <c r="DM280" s="123"/>
      <c r="DN280" s="123"/>
      <c r="DO280" s="123"/>
      <c r="DP280" s="123"/>
      <c r="DQ280" s="123"/>
      <c r="DR280" s="123"/>
      <c r="DS280" s="123"/>
      <c r="DT280" s="123"/>
      <c r="DU280" s="123"/>
      <c r="DV280" s="123"/>
      <c r="DW280" s="123"/>
      <c r="DX280" s="123"/>
      <c r="DY280" s="123"/>
      <c r="DZ280" s="123"/>
      <c r="EA280" s="123"/>
      <c r="EB280" s="123"/>
      <c r="EC280" s="123"/>
      <c r="ED280" s="123"/>
      <c r="EE280" s="123"/>
      <c r="EF280" s="123"/>
      <c r="EG280" s="123"/>
      <c r="EH280" s="123"/>
      <c r="EI280" s="123"/>
      <c r="EJ280" s="123"/>
      <c r="EK280" s="123"/>
      <c r="EL280" s="123"/>
      <c r="EM280" s="123"/>
      <c r="EN280" s="123"/>
      <c r="EO280" s="123"/>
      <c r="EP280" s="123"/>
      <c r="EQ280" s="123"/>
      <c r="ER280" s="123"/>
      <c r="ES280" s="123"/>
      <c r="ET280" s="123"/>
      <c r="EU280" s="123"/>
      <c r="EV280" s="123"/>
      <c r="EW280" s="123"/>
      <c r="EX280" s="123"/>
      <c r="EY280" s="123"/>
      <c r="EZ280" s="123"/>
      <c r="FA280" s="123"/>
      <c r="FB280" s="123"/>
      <c r="FC280" s="123"/>
      <c r="FD280" s="123"/>
      <c r="FE280" s="123"/>
      <c r="FF280" s="123"/>
      <c r="FG280" s="124"/>
      <c r="FH280" s="12"/>
      <c r="FI280" s="12"/>
      <c r="FJ280" s="16" t="s">
        <v>39</v>
      </c>
    </row>
    <row r="281" spans="1:166" s="4" customFormat="1" ht="16.5" customHeight="1">
      <c r="A281" s="122" t="s">
        <v>81</v>
      </c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123"/>
      <c r="AP281" s="123"/>
      <c r="AQ281" s="123"/>
      <c r="AR281" s="123"/>
      <c r="AS281" s="123"/>
      <c r="AT281" s="123"/>
      <c r="AU281" s="123"/>
      <c r="AV281" s="123"/>
      <c r="AW281" s="123"/>
      <c r="AX281" s="123"/>
      <c r="AY281" s="123"/>
      <c r="AZ281" s="123"/>
      <c r="BA281" s="123"/>
      <c r="BB281" s="123"/>
      <c r="BC281" s="123"/>
      <c r="BD281" s="123"/>
      <c r="BE281" s="123"/>
      <c r="BF281" s="123"/>
      <c r="BG281" s="123"/>
      <c r="BH281" s="123"/>
      <c r="BI281" s="123"/>
      <c r="BJ281" s="123"/>
      <c r="BK281" s="123"/>
      <c r="BL281" s="123"/>
      <c r="BM281" s="123"/>
      <c r="BN281" s="123"/>
      <c r="BO281" s="123"/>
      <c r="BP281" s="123"/>
      <c r="BQ281" s="123"/>
      <c r="BR281" s="123"/>
      <c r="BS281" s="123"/>
      <c r="BT281" s="123"/>
      <c r="BU281" s="123"/>
      <c r="BV281" s="123"/>
      <c r="BW281" s="123"/>
      <c r="BX281" s="123"/>
      <c r="BY281" s="123"/>
      <c r="BZ281" s="123"/>
      <c r="CA281" s="123"/>
      <c r="CB281" s="123"/>
      <c r="CC281" s="123"/>
      <c r="CD281" s="123"/>
      <c r="CE281" s="123"/>
      <c r="CF281" s="123"/>
      <c r="CG281" s="123"/>
      <c r="CH281" s="123"/>
      <c r="CI281" s="123"/>
      <c r="CJ281" s="123"/>
      <c r="CK281" s="123"/>
      <c r="CL281" s="123"/>
      <c r="CM281" s="123"/>
      <c r="CN281" s="123"/>
      <c r="CO281" s="123"/>
      <c r="CP281" s="123"/>
      <c r="CQ281" s="123"/>
      <c r="CR281" s="123"/>
      <c r="CS281" s="123"/>
      <c r="CT281" s="123"/>
      <c r="CU281" s="123"/>
      <c r="CV281" s="123"/>
      <c r="CW281" s="123"/>
      <c r="CX281" s="123"/>
      <c r="CY281" s="123"/>
      <c r="CZ281" s="123"/>
      <c r="DA281" s="123"/>
      <c r="DB281" s="123"/>
      <c r="DC281" s="123"/>
      <c r="DD281" s="123"/>
      <c r="DE281" s="123"/>
      <c r="DF281" s="123"/>
      <c r="DG281" s="123"/>
      <c r="DH281" s="123"/>
      <c r="DI281" s="123"/>
      <c r="DJ281" s="123"/>
      <c r="DK281" s="123"/>
      <c r="DL281" s="123"/>
      <c r="DM281" s="123"/>
      <c r="DN281" s="123"/>
      <c r="DO281" s="123"/>
      <c r="DP281" s="123"/>
      <c r="DQ281" s="123"/>
      <c r="DR281" s="123"/>
      <c r="DS281" s="123"/>
      <c r="DT281" s="123"/>
      <c r="DU281" s="123"/>
      <c r="DV281" s="123"/>
      <c r="DW281" s="123"/>
      <c r="DX281" s="123"/>
      <c r="DY281" s="123"/>
      <c r="DZ281" s="123"/>
      <c r="EA281" s="123"/>
      <c r="EB281" s="123"/>
      <c r="EC281" s="123"/>
      <c r="ED281" s="123"/>
      <c r="EE281" s="123"/>
      <c r="EF281" s="123"/>
      <c r="EG281" s="123"/>
      <c r="EH281" s="123"/>
      <c r="EI281" s="123"/>
      <c r="EJ281" s="123"/>
      <c r="EK281" s="123"/>
      <c r="EL281" s="123"/>
      <c r="EM281" s="123"/>
      <c r="EN281" s="123"/>
      <c r="EO281" s="123"/>
      <c r="EP281" s="123"/>
      <c r="EQ281" s="123"/>
      <c r="ER281" s="123"/>
      <c r="ES281" s="123"/>
      <c r="ET281" s="123"/>
      <c r="EU281" s="123"/>
      <c r="EV281" s="123"/>
      <c r="EW281" s="123"/>
      <c r="EX281" s="123"/>
      <c r="EY281" s="123"/>
      <c r="EZ281" s="123"/>
      <c r="FA281" s="123"/>
      <c r="FB281" s="123"/>
      <c r="FC281" s="123"/>
      <c r="FD281" s="123"/>
      <c r="FE281" s="123"/>
      <c r="FF281" s="123"/>
      <c r="FG281" s="123"/>
      <c r="FH281" s="123"/>
      <c r="FI281" s="123"/>
      <c r="FJ281" s="124"/>
    </row>
    <row r="282" spans="1:166" s="4" customFormat="1" ht="66" customHeight="1">
      <c r="A282" s="58" t="s">
        <v>8</v>
      </c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 t="s">
        <v>23</v>
      </c>
      <c r="AL282" s="58"/>
      <c r="AM282" s="58"/>
      <c r="AN282" s="58"/>
      <c r="AO282" s="58"/>
      <c r="AP282" s="58"/>
      <c r="AQ282" s="58" t="s">
        <v>35</v>
      </c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 t="s">
        <v>36</v>
      </c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 t="s">
        <v>37</v>
      </c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 t="s">
        <v>24</v>
      </c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130" t="s">
        <v>29</v>
      </c>
      <c r="EL282" s="131"/>
      <c r="EM282" s="131"/>
      <c r="EN282" s="131"/>
      <c r="EO282" s="131"/>
      <c r="EP282" s="131"/>
      <c r="EQ282" s="131"/>
      <c r="ER282" s="131"/>
      <c r="ES282" s="131"/>
      <c r="ET282" s="131"/>
      <c r="EU282" s="131"/>
      <c r="EV282" s="131"/>
      <c r="EW282" s="131"/>
      <c r="EX282" s="131"/>
      <c r="EY282" s="131"/>
      <c r="EZ282" s="131"/>
      <c r="FA282" s="131"/>
      <c r="FB282" s="131"/>
      <c r="FC282" s="131"/>
      <c r="FD282" s="131"/>
      <c r="FE282" s="131"/>
      <c r="FF282" s="131"/>
      <c r="FG282" s="131"/>
      <c r="FH282" s="131"/>
      <c r="FI282" s="131"/>
      <c r="FJ282" s="132"/>
    </row>
    <row r="283" spans="1:166" s="4" customFormat="1" ht="84.75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 t="s">
        <v>45</v>
      </c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 t="s">
        <v>25</v>
      </c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 t="s">
        <v>26</v>
      </c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 t="s">
        <v>27</v>
      </c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 t="s">
        <v>38</v>
      </c>
      <c r="EL283" s="58"/>
      <c r="EM283" s="58"/>
      <c r="EN283" s="58"/>
      <c r="EO283" s="58"/>
      <c r="EP283" s="58"/>
      <c r="EQ283" s="58"/>
      <c r="ER283" s="58"/>
      <c r="ES283" s="58"/>
      <c r="ET283" s="58"/>
      <c r="EU283" s="58"/>
      <c r="EV283" s="58"/>
      <c r="EW283" s="58"/>
      <c r="EX283" s="130" t="s">
        <v>46</v>
      </c>
      <c r="EY283" s="131"/>
      <c r="EZ283" s="131"/>
      <c r="FA283" s="131"/>
      <c r="FB283" s="131"/>
      <c r="FC283" s="131"/>
      <c r="FD283" s="131"/>
      <c r="FE283" s="131"/>
      <c r="FF283" s="131"/>
      <c r="FG283" s="131"/>
      <c r="FH283" s="131"/>
      <c r="FI283" s="131"/>
      <c r="FJ283" s="132"/>
    </row>
    <row r="284" spans="1:166" s="4" customFormat="1" ht="15" customHeight="1">
      <c r="A284" s="59">
        <v>1</v>
      </c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>
        <v>2</v>
      </c>
      <c r="AL284" s="59"/>
      <c r="AM284" s="59"/>
      <c r="AN284" s="59"/>
      <c r="AO284" s="59"/>
      <c r="AP284" s="59"/>
      <c r="AQ284" s="59">
        <v>3</v>
      </c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>
        <v>4</v>
      </c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>
        <v>5</v>
      </c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>
        <v>6</v>
      </c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>
        <v>7</v>
      </c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>
        <v>8</v>
      </c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>
        <v>9</v>
      </c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>
        <v>10</v>
      </c>
      <c r="EL284" s="59"/>
      <c r="EM284" s="59"/>
      <c r="EN284" s="59"/>
      <c r="EO284" s="59"/>
      <c r="EP284" s="59"/>
      <c r="EQ284" s="59"/>
      <c r="ER284" s="59"/>
      <c r="ES284" s="59"/>
      <c r="ET284" s="59"/>
      <c r="EU284" s="59"/>
      <c r="EV284" s="59"/>
      <c r="EW284" s="59"/>
      <c r="EX284" s="117">
        <v>11</v>
      </c>
      <c r="EY284" s="118"/>
      <c r="EZ284" s="118"/>
      <c r="FA284" s="118"/>
      <c r="FB284" s="118"/>
      <c r="FC284" s="118"/>
      <c r="FD284" s="118"/>
      <c r="FE284" s="118"/>
      <c r="FF284" s="118"/>
      <c r="FG284" s="118"/>
      <c r="FH284" s="118"/>
      <c r="FI284" s="118"/>
      <c r="FJ284" s="119"/>
    </row>
    <row r="285" spans="1:166" s="4" customFormat="1" ht="21.75" customHeight="1">
      <c r="A285" s="120" t="s">
        <v>32</v>
      </c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69" t="s">
        <v>33</v>
      </c>
      <c r="AL285" s="169"/>
      <c r="AM285" s="169"/>
      <c r="AN285" s="169"/>
      <c r="AO285" s="169"/>
      <c r="AP285" s="169"/>
      <c r="AQ285" s="164"/>
      <c r="AR285" s="164"/>
      <c r="AS285" s="164"/>
      <c r="AT285" s="164"/>
      <c r="AU285" s="164"/>
      <c r="AV285" s="164"/>
      <c r="AW285" s="164"/>
      <c r="AX285" s="164"/>
      <c r="AY285" s="164"/>
      <c r="AZ285" s="164"/>
      <c r="BA285" s="164"/>
      <c r="BB285" s="164"/>
      <c r="BC285" s="90">
        <f>BC288</f>
        <v>9500</v>
      </c>
      <c r="BD285" s="90"/>
      <c r="BE285" s="90"/>
      <c r="BF285" s="90"/>
      <c r="BG285" s="90"/>
      <c r="BH285" s="90"/>
      <c r="BI285" s="90"/>
      <c r="BJ285" s="90"/>
      <c r="BK285" s="90"/>
      <c r="BL285" s="90"/>
      <c r="BM285" s="90"/>
      <c r="BN285" s="90"/>
      <c r="BO285" s="90"/>
      <c r="BP285" s="90"/>
      <c r="BQ285" s="90"/>
      <c r="BR285" s="90"/>
      <c r="BS285" s="90"/>
      <c r="BT285" s="90"/>
      <c r="BU285" s="90">
        <f>BU288</f>
        <v>0</v>
      </c>
      <c r="BV285" s="90"/>
      <c r="BW285" s="90"/>
      <c r="BX285" s="90"/>
      <c r="BY285" s="90"/>
      <c r="BZ285" s="90"/>
      <c r="CA285" s="90"/>
      <c r="CB285" s="90"/>
      <c r="CC285" s="90"/>
      <c r="CD285" s="90"/>
      <c r="CE285" s="90"/>
      <c r="CF285" s="90"/>
      <c r="CG285" s="90"/>
      <c r="CH285" s="97">
        <f>CH288</f>
        <v>0</v>
      </c>
      <c r="CI285" s="97"/>
      <c r="CJ285" s="97"/>
      <c r="CK285" s="97"/>
      <c r="CL285" s="97"/>
      <c r="CM285" s="97"/>
      <c r="CN285" s="97"/>
      <c r="CO285" s="97"/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  <c r="DG285" s="97"/>
      <c r="DH285" s="97"/>
      <c r="DI285" s="97"/>
      <c r="DJ285" s="97"/>
      <c r="DK285" s="97"/>
      <c r="DL285" s="97"/>
      <c r="DM285" s="97"/>
      <c r="DN285" s="97"/>
      <c r="DO285" s="97"/>
      <c r="DP285" s="97"/>
      <c r="DQ285" s="97"/>
      <c r="DR285" s="97"/>
      <c r="DS285" s="97"/>
      <c r="DT285" s="97"/>
      <c r="DU285" s="97"/>
      <c r="DV285" s="97"/>
      <c r="DW285" s="97"/>
      <c r="DX285" s="97">
        <f>CH285</f>
        <v>0</v>
      </c>
      <c r="DY285" s="97"/>
      <c r="DZ285" s="97"/>
      <c r="EA285" s="97"/>
      <c r="EB285" s="97"/>
      <c r="EC285" s="97"/>
      <c r="ED285" s="97"/>
      <c r="EE285" s="97"/>
      <c r="EF285" s="97"/>
      <c r="EG285" s="97"/>
      <c r="EH285" s="97"/>
      <c r="EI285" s="97"/>
      <c r="EJ285" s="97"/>
      <c r="EK285" s="97">
        <f>EK288</f>
        <v>9500</v>
      </c>
      <c r="EL285" s="97"/>
      <c r="EM285" s="97"/>
      <c r="EN285" s="97"/>
      <c r="EO285" s="97"/>
      <c r="EP285" s="97"/>
      <c r="EQ285" s="97"/>
      <c r="ER285" s="97"/>
      <c r="ES285" s="97"/>
      <c r="ET285" s="97"/>
      <c r="EU285" s="97"/>
      <c r="EV285" s="97"/>
      <c r="EW285" s="97"/>
      <c r="EX285" s="60">
        <f>EX288</f>
        <v>0</v>
      </c>
      <c r="EY285" s="61"/>
      <c r="EZ285" s="61"/>
      <c r="FA285" s="61"/>
      <c r="FB285" s="61"/>
      <c r="FC285" s="61"/>
      <c r="FD285" s="61"/>
      <c r="FE285" s="61"/>
      <c r="FF285" s="61"/>
      <c r="FG285" s="61"/>
      <c r="FH285" s="61"/>
      <c r="FI285" s="61"/>
      <c r="FJ285" s="62"/>
    </row>
    <row r="286" spans="1:166" s="4" customFormat="1" ht="18" customHeight="1">
      <c r="A286" s="165" t="s">
        <v>22</v>
      </c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5"/>
      <c r="AK286" s="166" t="s">
        <v>34</v>
      </c>
      <c r="AL286" s="166"/>
      <c r="AM286" s="166"/>
      <c r="AN286" s="166"/>
      <c r="AO286" s="166"/>
      <c r="AP286" s="166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04"/>
      <c r="BA286" s="104"/>
      <c r="BB286" s="104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  <c r="CC286" s="95"/>
      <c r="CD286" s="95"/>
      <c r="CE286" s="95"/>
      <c r="CF286" s="95"/>
      <c r="CG286" s="95"/>
      <c r="CH286" s="96"/>
      <c r="CI286" s="96"/>
      <c r="CJ286" s="96"/>
      <c r="CK286" s="96"/>
      <c r="CL286" s="96"/>
      <c r="CM286" s="96"/>
      <c r="CN286" s="96"/>
      <c r="CO286" s="96"/>
      <c r="CP286" s="96"/>
      <c r="CQ286" s="96"/>
      <c r="CR286" s="96"/>
      <c r="CS286" s="96"/>
      <c r="CT286" s="96"/>
      <c r="CU286" s="96"/>
      <c r="CV286" s="96"/>
      <c r="CW286" s="96"/>
      <c r="CX286" s="96"/>
      <c r="CY286" s="96"/>
      <c r="CZ286" s="96"/>
      <c r="DA286" s="96"/>
      <c r="DB286" s="96"/>
      <c r="DC286" s="96"/>
      <c r="DD286" s="96"/>
      <c r="DE286" s="96"/>
      <c r="DF286" s="96"/>
      <c r="DG286" s="96"/>
      <c r="DH286" s="96"/>
      <c r="DI286" s="96"/>
      <c r="DJ286" s="96"/>
      <c r="DK286" s="96"/>
      <c r="DL286" s="96"/>
      <c r="DM286" s="96"/>
      <c r="DN286" s="96"/>
      <c r="DO286" s="96"/>
      <c r="DP286" s="96"/>
      <c r="DQ286" s="96"/>
      <c r="DR286" s="96"/>
      <c r="DS286" s="96"/>
      <c r="DT286" s="96"/>
      <c r="DU286" s="96"/>
      <c r="DV286" s="96"/>
      <c r="DW286" s="96"/>
      <c r="DX286" s="96"/>
      <c r="DY286" s="96"/>
      <c r="DZ286" s="96"/>
      <c r="EA286" s="96"/>
      <c r="EB286" s="96"/>
      <c r="EC286" s="96"/>
      <c r="ED286" s="96"/>
      <c r="EE286" s="96"/>
      <c r="EF286" s="96"/>
      <c r="EG286" s="96"/>
      <c r="EH286" s="96"/>
      <c r="EI286" s="96"/>
      <c r="EJ286" s="96"/>
      <c r="EK286" s="96"/>
      <c r="EL286" s="96"/>
      <c r="EM286" s="96"/>
      <c r="EN286" s="96"/>
      <c r="EO286" s="96"/>
      <c r="EP286" s="96"/>
      <c r="EQ286" s="96"/>
      <c r="ER286" s="96"/>
      <c r="ES286" s="96"/>
      <c r="ET286" s="96"/>
      <c r="EU286" s="96"/>
      <c r="EV286" s="96"/>
      <c r="EW286" s="96"/>
      <c r="EX286" s="105"/>
      <c r="EY286" s="106"/>
      <c r="EZ286" s="106"/>
      <c r="FA286" s="106"/>
      <c r="FB286" s="106"/>
      <c r="FC286" s="106"/>
      <c r="FD286" s="106"/>
      <c r="FE286" s="106"/>
      <c r="FF286" s="106"/>
      <c r="FG286" s="106"/>
      <c r="FH286" s="106"/>
      <c r="FI286" s="106"/>
      <c r="FJ286" s="83"/>
    </row>
    <row r="287" spans="1:166" s="4" customFormat="1" ht="38.25" customHeight="1">
      <c r="A287" s="133" t="s">
        <v>262</v>
      </c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66"/>
      <c r="AL287" s="166"/>
      <c r="AM287" s="166"/>
      <c r="AN287" s="166"/>
      <c r="AO287" s="166"/>
      <c r="AP287" s="166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04"/>
      <c r="BA287" s="104"/>
      <c r="BB287" s="104"/>
      <c r="BC287" s="76"/>
      <c r="BD287" s="77"/>
      <c r="BE287" s="77"/>
      <c r="BF287" s="77"/>
      <c r="BG287" s="77"/>
      <c r="BH287" s="77"/>
      <c r="BI287" s="77"/>
      <c r="BJ287" s="77"/>
      <c r="BK287" s="77"/>
      <c r="BL287" s="77"/>
      <c r="BM287" s="77"/>
      <c r="BN287" s="77"/>
      <c r="BO287" s="77"/>
      <c r="BP287" s="77"/>
      <c r="BQ287" s="77"/>
      <c r="BR287" s="77"/>
      <c r="BS287" s="77"/>
      <c r="BT287" s="78"/>
      <c r="BU287" s="95"/>
      <c r="BV287" s="95"/>
      <c r="BW287" s="95"/>
      <c r="BX287" s="95"/>
      <c r="BY287" s="95"/>
      <c r="BZ287" s="95"/>
      <c r="CA287" s="95"/>
      <c r="CB287" s="95"/>
      <c r="CC287" s="95"/>
      <c r="CD287" s="95"/>
      <c r="CE287" s="95"/>
      <c r="CF287" s="95"/>
      <c r="CG287" s="95"/>
      <c r="CH287" s="96"/>
      <c r="CI287" s="96"/>
      <c r="CJ287" s="96"/>
      <c r="CK287" s="96"/>
      <c r="CL287" s="96"/>
      <c r="CM287" s="96"/>
      <c r="CN287" s="96"/>
      <c r="CO287" s="96"/>
      <c r="CP287" s="96"/>
      <c r="CQ287" s="96"/>
      <c r="CR287" s="96"/>
      <c r="CS287" s="96"/>
      <c r="CT287" s="96"/>
      <c r="CU287" s="96"/>
      <c r="CV287" s="96"/>
      <c r="CW287" s="96"/>
      <c r="CX287" s="96"/>
      <c r="CY287" s="96"/>
      <c r="CZ287" s="96"/>
      <c r="DA287" s="96"/>
      <c r="DB287" s="96"/>
      <c r="DC287" s="96"/>
      <c r="DD287" s="96"/>
      <c r="DE287" s="96"/>
      <c r="DF287" s="96"/>
      <c r="DG287" s="96"/>
      <c r="DH287" s="96"/>
      <c r="DI287" s="96"/>
      <c r="DJ287" s="96"/>
      <c r="DK287" s="96"/>
      <c r="DL287" s="96"/>
      <c r="DM287" s="96"/>
      <c r="DN287" s="96"/>
      <c r="DO287" s="96"/>
      <c r="DP287" s="96"/>
      <c r="DQ287" s="96"/>
      <c r="DR287" s="96"/>
      <c r="DS287" s="96"/>
      <c r="DT287" s="96"/>
      <c r="DU287" s="96"/>
      <c r="DV287" s="96"/>
      <c r="DW287" s="96"/>
      <c r="DX287" s="96"/>
      <c r="DY287" s="96"/>
      <c r="DZ287" s="96"/>
      <c r="EA287" s="96"/>
      <c r="EB287" s="96"/>
      <c r="EC287" s="96"/>
      <c r="ED287" s="96"/>
      <c r="EE287" s="96"/>
      <c r="EF287" s="96"/>
      <c r="EG287" s="96"/>
      <c r="EH287" s="96"/>
      <c r="EI287" s="96"/>
      <c r="EJ287" s="96"/>
      <c r="EK287" s="96"/>
      <c r="EL287" s="96"/>
      <c r="EM287" s="96"/>
      <c r="EN287" s="96"/>
      <c r="EO287" s="96"/>
      <c r="EP287" s="96"/>
      <c r="EQ287" s="96"/>
      <c r="ER287" s="96"/>
      <c r="ES287" s="96"/>
      <c r="ET287" s="96"/>
      <c r="EU287" s="96"/>
      <c r="EV287" s="96"/>
      <c r="EW287" s="96"/>
      <c r="EX287" s="96"/>
      <c r="EY287" s="96"/>
      <c r="EZ287" s="96"/>
      <c r="FA287" s="96"/>
      <c r="FB287" s="96"/>
      <c r="FC287" s="96"/>
      <c r="FD287" s="96"/>
      <c r="FE287" s="96"/>
      <c r="FF287" s="96"/>
      <c r="FG287" s="96"/>
      <c r="FH287" s="38"/>
      <c r="FI287" s="38"/>
      <c r="FJ287" s="38"/>
    </row>
    <row r="288" spans="1:166" s="4" customFormat="1" ht="22.5" customHeight="1">
      <c r="A288" s="72" t="s">
        <v>263</v>
      </c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90">
        <f>BC289</f>
        <v>9500</v>
      </c>
      <c r="BD288" s="90"/>
      <c r="BE288" s="90"/>
      <c r="BF288" s="90"/>
      <c r="BG288" s="90"/>
      <c r="BH288" s="90"/>
      <c r="BI288" s="90"/>
      <c r="BJ288" s="90"/>
      <c r="BK288" s="90"/>
      <c r="BL288" s="90"/>
      <c r="BM288" s="90"/>
      <c r="BN288" s="90"/>
      <c r="BO288" s="90"/>
      <c r="BP288" s="90"/>
      <c r="BQ288" s="90"/>
      <c r="BR288" s="90"/>
      <c r="BS288" s="90"/>
      <c r="BT288" s="90"/>
      <c r="BU288" s="90">
        <f>BU289</f>
        <v>0</v>
      </c>
      <c r="BV288" s="90"/>
      <c r="BW288" s="90"/>
      <c r="BX288" s="90"/>
      <c r="BY288" s="90"/>
      <c r="BZ288" s="90"/>
      <c r="CA288" s="90"/>
      <c r="CB288" s="90"/>
      <c r="CC288" s="90"/>
      <c r="CD288" s="90"/>
      <c r="CE288" s="90"/>
      <c r="CF288" s="90"/>
      <c r="CG288" s="90"/>
      <c r="CH288" s="97">
        <f>CH289</f>
        <v>0</v>
      </c>
      <c r="CI288" s="97"/>
      <c r="CJ288" s="97"/>
      <c r="CK288" s="97"/>
      <c r="CL288" s="97"/>
      <c r="CM288" s="97"/>
      <c r="CN288" s="97"/>
      <c r="CO288" s="97"/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  <c r="DG288" s="97"/>
      <c r="DH288" s="97"/>
      <c r="DI288" s="97"/>
      <c r="DJ288" s="97"/>
      <c r="DK288" s="97"/>
      <c r="DL288" s="97"/>
      <c r="DM288" s="97"/>
      <c r="DN288" s="97"/>
      <c r="DO288" s="97"/>
      <c r="DP288" s="97"/>
      <c r="DQ288" s="97"/>
      <c r="DR288" s="97"/>
      <c r="DS288" s="97"/>
      <c r="DT288" s="97"/>
      <c r="DU288" s="97"/>
      <c r="DV288" s="97"/>
      <c r="DW288" s="97"/>
      <c r="DX288" s="97">
        <f>DX289</f>
        <v>0</v>
      </c>
      <c r="DY288" s="97"/>
      <c r="DZ288" s="97"/>
      <c r="EA288" s="97"/>
      <c r="EB288" s="97"/>
      <c r="EC288" s="97"/>
      <c r="ED288" s="97"/>
      <c r="EE288" s="97"/>
      <c r="EF288" s="97"/>
      <c r="EG288" s="97"/>
      <c r="EH288" s="97"/>
      <c r="EI288" s="97"/>
      <c r="EJ288" s="97"/>
      <c r="EK288" s="97">
        <f>EK289</f>
        <v>9500</v>
      </c>
      <c r="EL288" s="97"/>
      <c r="EM288" s="97"/>
      <c r="EN288" s="97"/>
      <c r="EO288" s="97"/>
      <c r="EP288" s="97"/>
      <c r="EQ288" s="97"/>
      <c r="ER288" s="97"/>
      <c r="ES288" s="97"/>
      <c r="ET288" s="97"/>
      <c r="EU288" s="97"/>
      <c r="EV288" s="97"/>
      <c r="EW288" s="97"/>
      <c r="EX288" s="60">
        <v>0</v>
      </c>
      <c r="EY288" s="61"/>
      <c r="EZ288" s="61"/>
      <c r="FA288" s="61"/>
      <c r="FB288" s="61"/>
      <c r="FC288" s="61"/>
      <c r="FD288" s="61"/>
      <c r="FE288" s="61"/>
      <c r="FF288" s="61"/>
      <c r="FG288" s="61"/>
      <c r="FH288" s="61"/>
      <c r="FI288" s="61"/>
      <c r="FJ288" s="62"/>
    </row>
    <row r="289" spans="1:166" s="4" customFormat="1" ht="19.5" customHeight="1">
      <c r="A289" s="68" t="s">
        <v>107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104" t="s">
        <v>62</v>
      </c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95">
        <v>9500</v>
      </c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>
        <v>0</v>
      </c>
      <c r="BV289" s="95"/>
      <c r="BW289" s="95"/>
      <c r="BX289" s="95"/>
      <c r="BY289" s="95"/>
      <c r="BZ289" s="95"/>
      <c r="CA289" s="95"/>
      <c r="CB289" s="95"/>
      <c r="CC289" s="95"/>
      <c r="CD289" s="95"/>
      <c r="CE289" s="95"/>
      <c r="CF289" s="95"/>
      <c r="CG289" s="95"/>
      <c r="CH289" s="96"/>
      <c r="CI289" s="96"/>
      <c r="CJ289" s="96"/>
      <c r="CK289" s="96"/>
      <c r="CL289" s="96"/>
      <c r="CM289" s="96"/>
      <c r="CN289" s="96"/>
      <c r="CO289" s="96"/>
      <c r="CP289" s="96"/>
      <c r="CQ289" s="96"/>
      <c r="CR289" s="96"/>
      <c r="CS289" s="96"/>
      <c r="CT289" s="96"/>
      <c r="CU289" s="96"/>
      <c r="CV289" s="96"/>
      <c r="CW289" s="96"/>
      <c r="CX289" s="96"/>
      <c r="CY289" s="96"/>
      <c r="CZ289" s="96"/>
      <c r="DA289" s="96"/>
      <c r="DB289" s="96"/>
      <c r="DC289" s="96"/>
      <c r="DD289" s="96"/>
      <c r="DE289" s="96"/>
      <c r="DF289" s="96"/>
      <c r="DG289" s="96"/>
      <c r="DH289" s="96"/>
      <c r="DI289" s="96"/>
      <c r="DJ289" s="96"/>
      <c r="DK289" s="96"/>
      <c r="DL289" s="96"/>
      <c r="DM289" s="96"/>
      <c r="DN289" s="96"/>
      <c r="DO289" s="96"/>
      <c r="DP289" s="96"/>
      <c r="DQ289" s="96"/>
      <c r="DR289" s="96"/>
      <c r="DS289" s="96"/>
      <c r="DT289" s="96"/>
      <c r="DU289" s="96"/>
      <c r="DV289" s="96"/>
      <c r="DW289" s="96"/>
      <c r="DX289" s="96">
        <f>CH289</f>
        <v>0</v>
      </c>
      <c r="DY289" s="96"/>
      <c r="DZ289" s="96"/>
      <c r="EA289" s="96"/>
      <c r="EB289" s="96"/>
      <c r="EC289" s="96"/>
      <c r="ED289" s="96"/>
      <c r="EE289" s="96"/>
      <c r="EF289" s="96"/>
      <c r="EG289" s="96"/>
      <c r="EH289" s="96"/>
      <c r="EI289" s="96"/>
      <c r="EJ289" s="96"/>
      <c r="EK289" s="96">
        <f>BC289-BU289</f>
        <v>9500</v>
      </c>
      <c r="EL289" s="96"/>
      <c r="EM289" s="96"/>
      <c r="EN289" s="96"/>
      <c r="EO289" s="96"/>
      <c r="EP289" s="96"/>
      <c r="EQ289" s="96"/>
      <c r="ER289" s="96"/>
      <c r="ES289" s="96"/>
      <c r="ET289" s="96"/>
      <c r="EU289" s="96"/>
      <c r="EV289" s="96"/>
      <c r="EW289" s="96"/>
      <c r="EX289" s="105">
        <v>0</v>
      </c>
      <c r="EY289" s="106"/>
      <c r="EZ289" s="106"/>
      <c r="FA289" s="106"/>
      <c r="FB289" s="106"/>
      <c r="FC289" s="106"/>
      <c r="FD289" s="106"/>
      <c r="FE289" s="106"/>
      <c r="FF289" s="106"/>
      <c r="FG289" s="106"/>
      <c r="FH289" s="106"/>
      <c r="FI289" s="106"/>
      <c r="FJ289" s="83"/>
    </row>
    <row r="290" spans="1:166" s="4" customFormat="1" ht="18.75">
      <c r="A290" s="125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6"/>
      <c r="BD290" s="126"/>
      <c r="BE290" s="126"/>
      <c r="BF290" s="126"/>
      <c r="BG290" s="126"/>
      <c r="BH290" s="126"/>
      <c r="BI290" s="126"/>
      <c r="BJ290" s="126"/>
      <c r="BK290" s="126"/>
      <c r="BL290" s="126"/>
      <c r="BM290" s="126"/>
      <c r="BN290" s="126"/>
      <c r="BO290" s="126"/>
      <c r="BP290" s="126"/>
      <c r="BQ290" s="126"/>
      <c r="BR290" s="126"/>
      <c r="BS290" s="126"/>
      <c r="BT290" s="126"/>
      <c r="BU290" s="126"/>
      <c r="BV290" s="126"/>
      <c r="BW290" s="126"/>
      <c r="BX290" s="126"/>
      <c r="BY290" s="126"/>
      <c r="BZ290" s="126"/>
      <c r="CA290" s="126"/>
      <c r="CB290" s="126"/>
      <c r="CC290" s="126"/>
      <c r="CD290" s="126"/>
      <c r="CE290" s="126"/>
      <c r="CF290" s="126"/>
      <c r="CG290" s="126"/>
      <c r="CH290" s="126"/>
      <c r="CI290" s="126"/>
      <c r="CJ290" s="126"/>
      <c r="CK290" s="126"/>
      <c r="CL290" s="126"/>
      <c r="CM290" s="126"/>
      <c r="CN290" s="126"/>
      <c r="CO290" s="126"/>
      <c r="CP290" s="126"/>
      <c r="CQ290" s="126"/>
      <c r="CR290" s="126"/>
      <c r="CS290" s="126"/>
      <c r="CT290" s="126"/>
      <c r="CU290" s="126"/>
      <c r="CV290" s="126"/>
      <c r="CW290" s="126"/>
      <c r="CX290" s="126"/>
      <c r="CY290" s="126"/>
      <c r="CZ290" s="126"/>
      <c r="DA290" s="126"/>
      <c r="DB290" s="126"/>
      <c r="DC290" s="126"/>
      <c r="DD290" s="126"/>
      <c r="DE290" s="126"/>
      <c r="DF290" s="126"/>
      <c r="DG290" s="126"/>
      <c r="DH290" s="126"/>
      <c r="DI290" s="126"/>
      <c r="DJ290" s="126"/>
      <c r="DK290" s="126"/>
      <c r="DL290" s="126"/>
      <c r="DM290" s="126"/>
      <c r="DN290" s="126"/>
      <c r="DO290" s="126"/>
      <c r="DP290" s="126"/>
      <c r="DQ290" s="126"/>
      <c r="DR290" s="126"/>
      <c r="DS290" s="126"/>
      <c r="DT290" s="126"/>
      <c r="DU290" s="126"/>
      <c r="DV290" s="126"/>
      <c r="DW290" s="126"/>
      <c r="DX290" s="126"/>
      <c r="DY290" s="126"/>
      <c r="DZ290" s="126"/>
      <c r="EA290" s="126"/>
      <c r="EB290" s="126"/>
      <c r="EC290" s="126"/>
      <c r="ED290" s="126"/>
      <c r="EE290" s="126"/>
      <c r="EF290" s="126"/>
      <c r="EG290" s="126"/>
      <c r="EH290" s="126"/>
      <c r="EI290" s="126"/>
      <c r="EJ290" s="126"/>
      <c r="EK290" s="126"/>
      <c r="EL290" s="126"/>
      <c r="EM290" s="126"/>
      <c r="EN290" s="126"/>
      <c r="EO290" s="126"/>
      <c r="EP290" s="126"/>
      <c r="EQ290" s="126"/>
      <c r="ER290" s="126"/>
      <c r="ES290" s="126"/>
      <c r="ET290" s="126"/>
      <c r="EU290" s="126"/>
      <c r="EV290" s="126"/>
      <c r="EW290" s="126"/>
      <c r="EX290" s="126"/>
      <c r="EY290" s="126"/>
      <c r="EZ290" s="126"/>
      <c r="FA290" s="126"/>
      <c r="FB290" s="126"/>
      <c r="FC290" s="126"/>
      <c r="FD290" s="126"/>
      <c r="FE290" s="126"/>
      <c r="FF290" s="126"/>
      <c r="FG290" s="126"/>
      <c r="FH290" s="13"/>
      <c r="FI290" s="13"/>
      <c r="FJ290" s="13"/>
    </row>
    <row r="291" spans="1:166" s="11" customFormat="1" ht="31.5" customHeight="1">
      <c r="A291" s="72" t="s">
        <v>160</v>
      </c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79">
        <f>BC125+BC153+BC162+BC180+BC198+BC215+BC250+BC263+BC285+BC109+BC238+BC228</f>
        <v>8009200</v>
      </c>
      <c r="BD291" s="125"/>
      <c r="BE291" s="125"/>
      <c r="BF291" s="125"/>
      <c r="BG291" s="125"/>
      <c r="BH291" s="125"/>
      <c r="BI291" s="125"/>
      <c r="BJ291" s="125"/>
      <c r="BK291" s="125"/>
      <c r="BL291" s="125"/>
      <c r="BM291" s="125"/>
      <c r="BN291" s="125"/>
      <c r="BO291" s="125"/>
      <c r="BP291" s="125"/>
      <c r="BQ291" s="125"/>
      <c r="BR291" s="125"/>
      <c r="BS291" s="125"/>
      <c r="BT291" s="125"/>
      <c r="BU291" s="79">
        <f>+BU285+BU263+BU250+BU215+BU198+BU180+BU162+BU153+BU125+BU109+BU238+BU228</f>
        <v>46148.03</v>
      </c>
      <c r="BV291" s="125"/>
      <c r="BW291" s="125"/>
      <c r="BX291" s="125"/>
      <c r="BY291" s="125"/>
      <c r="BZ291" s="125"/>
      <c r="CA291" s="125"/>
      <c r="CB291" s="125"/>
      <c r="CC291" s="125"/>
      <c r="CD291" s="125"/>
      <c r="CE291" s="125"/>
      <c r="CF291" s="125"/>
      <c r="CG291" s="125"/>
      <c r="CH291" s="79">
        <f>CH285+CI263+CH250+CH215+CH198+CH180+CH162+CH153+CH125+CH109+CH238+CH228</f>
        <v>22586.93</v>
      </c>
      <c r="CI291" s="125"/>
      <c r="CJ291" s="125"/>
      <c r="CK291" s="125"/>
      <c r="CL291" s="125"/>
      <c r="CM291" s="125"/>
      <c r="CN291" s="125"/>
      <c r="CO291" s="125"/>
      <c r="CP291" s="125"/>
      <c r="CQ291" s="125"/>
      <c r="CR291" s="125"/>
      <c r="CS291" s="125"/>
      <c r="CT291" s="125"/>
      <c r="CU291" s="125"/>
      <c r="CV291" s="125"/>
      <c r="CW291" s="125"/>
      <c r="CX291" s="125"/>
      <c r="CY291" s="125"/>
      <c r="CZ291" s="125"/>
      <c r="DA291" s="125"/>
      <c r="DB291" s="125"/>
      <c r="DC291" s="125"/>
      <c r="DD291" s="125"/>
      <c r="DE291" s="125"/>
      <c r="DF291" s="125"/>
      <c r="DG291" s="125"/>
      <c r="DH291" s="125"/>
      <c r="DI291" s="125"/>
      <c r="DJ291" s="125"/>
      <c r="DK291" s="125"/>
      <c r="DL291" s="125"/>
      <c r="DM291" s="125"/>
      <c r="DN291" s="125"/>
      <c r="DO291" s="125"/>
      <c r="DP291" s="125"/>
      <c r="DQ291" s="125"/>
      <c r="DR291" s="125"/>
      <c r="DS291" s="125"/>
      <c r="DT291" s="125"/>
      <c r="DU291" s="125"/>
      <c r="DV291" s="125"/>
      <c r="DW291" s="125"/>
      <c r="DX291" s="79">
        <f>CH291</f>
        <v>22586.93</v>
      </c>
      <c r="DY291" s="125"/>
      <c r="DZ291" s="125"/>
      <c r="EA291" s="125"/>
      <c r="EB291" s="125"/>
      <c r="EC291" s="125"/>
      <c r="ED291" s="125"/>
      <c r="EE291" s="125"/>
      <c r="EF291" s="125"/>
      <c r="EG291" s="125"/>
      <c r="EH291" s="125"/>
      <c r="EI291" s="125"/>
      <c r="EJ291" s="125"/>
      <c r="EK291" s="79">
        <f>BC291-BU291</f>
        <v>7963051.97</v>
      </c>
      <c r="EL291" s="125"/>
      <c r="EM291" s="125"/>
      <c r="EN291" s="125"/>
      <c r="EO291" s="125"/>
      <c r="EP291" s="125"/>
      <c r="EQ291" s="125"/>
      <c r="ER291" s="125"/>
      <c r="ES291" s="125"/>
      <c r="ET291" s="125"/>
      <c r="EU291" s="125"/>
      <c r="EV291" s="125"/>
      <c r="EW291" s="125"/>
      <c r="EX291" s="114">
        <f>BU291-CH291</f>
        <v>23561.1</v>
      </c>
      <c r="EY291" s="115"/>
      <c r="EZ291" s="115"/>
      <c r="FA291" s="115"/>
      <c r="FB291" s="115"/>
      <c r="FC291" s="115"/>
      <c r="FD291" s="115"/>
      <c r="FE291" s="115"/>
      <c r="FF291" s="115"/>
      <c r="FG291" s="115"/>
      <c r="FH291" s="115"/>
      <c r="FI291" s="115"/>
      <c r="FJ291" s="116"/>
    </row>
    <row r="292" spans="1:166" s="4" customFormat="1" ht="19.5" customHeight="1">
      <c r="A292" s="117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9"/>
      <c r="BD292" s="8" t="s">
        <v>40</v>
      </c>
      <c r="BE292" s="12"/>
      <c r="BF292" s="12"/>
      <c r="BG292" s="12"/>
      <c r="BH292" s="12"/>
      <c r="BI292" s="27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8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17"/>
      <c r="CU292" s="118"/>
      <c r="CV292" s="118"/>
      <c r="CW292" s="118"/>
      <c r="CX292" s="118"/>
      <c r="CY292" s="118"/>
      <c r="CZ292" s="118"/>
      <c r="DA292" s="118"/>
      <c r="DB292" s="118"/>
      <c r="DC292" s="118"/>
      <c r="DD292" s="118"/>
      <c r="DE292" s="118"/>
      <c r="DF292" s="118"/>
      <c r="DG292" s="118"/>
      <c r="DH292" s="118"/>
      <c r="DI292" s="118"/>
      <c r="DJ292" s="118"/>
      <c r="DK292" s="118"/>
      <c r="DL292" s="118"/>
      <c r="DM292" s="118"/>
      <c r="DN292" s="118"/>
      <c r="DO292" s="118"/>
      <c r="DP292" s="118"/>
      <c r="DQ292" s="118"/>
      <c r="DR292" s="118"/>
      <c r="DS292" s="118"/>
      <c r="DT292" s="118"/>
      <c r="DU292" s="118"/>
      <c r="DV292" s="118"/>
      <c r="DW292" s="118"/>
      <c r="DX292" s="118"/>
      <c r="DY292" s="118"/>
      <c r="DZ292" s="118"/>
      <c r="EA292" s="118"/>
      <c r="EB292" s="118"/>
      <c r="EC292" s="118"/>
      <c r="ED292" s="118"/>
      <c r="EE292" s="118"/>
      <c r="EF292" s="118"/>
      <c r="EG292" s="118"/>
      <c r="EH292" s="118"/>
      <c r="EI292" s="118"/>
      <c r="EJ292" s="118"/>
      <c r="EK292" s="118"/>
      <c r="EL292" s="118"/>
      <c r="EM292" s="118"/>
      <c r="EN292" s="118"/>
      <c r="EO292" s="118"/>
      <c r="EP292" s="118"/>
      <c r="EQ292" s="118"/>
      <c r="ER292" s="118"/>
      <c r="ES292" s="118"/>
      <c r="ET292" s="118"/>
      <c r="EU292" s="118"/>
      <c r="EV292" s="118"/>
      <c r="EW292" s="118"/>
      <c r="EX292" s="118"/>
      <c r="EY292" s="118"/>
      <c r="EZ292" s="118"/>
      <c r="FA292" s="118"/>
      <c r="FB292" s="118"/>
      <c r="FC292" s="118"/>
      <c r="FD292" s="118"/>
      <c r="FE292" s="118"/>
      <c r="FF292" s="118"/>
      <c r="FG292" s="119"/>
      <c r="FH292" s="12"/>
      <c r="FI292" s="12"/>
      <c r="FJ292" s="16" t="s">
        <v>47</v>
      </c>
    </row>
    <row r="293" spans="1:166" s="4" customFormat="1" ht="18.75">
      <c r="A293" s="122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  <c r="AD293" s="123"/>
      <c r="AE293" s="123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123"/>
      <c r="AP293" s="123"/>
      <c r="AQ293" s="123"/>
      <c r="AR293" s="123"/>
      <c r="AS293" s="123"/>
      <c r="AT293" s="123"/>
      <c r="AU293" s="123"/>
      <c r="AV293" s="123"/>
      <c r="AW293" s="123"/>
      <c r="AX293" s="123"/>
      <c r="AY293" s="123"/>
      <c r="AZ293" s="123"/>
      <c r="BA293" s="123"/>
      <c r="BB293" s="123"/>
      <c r="BC293" s="123"/>
      <c r="BD293" s="123"/>
      <c r="BE293" s="123"/>
      <c r="BF293" s="123"/>
      <c r="BG293" s="123"/>
      <c r="BH293" s="123"/>
      <c r="BI293" s="123"/>
      <c r="BJ293" s="123"/>
      <c r="BK293" s="123"/>
      <c r="BL293" s="123"/>
      <c r="BM293" s="123"/>
      <c r="BN293" s="123"/>
      <c r="BO293" s="123"/>
      <c r="BP293" s="123"/>
      <c r="BQ293" s="123"/>
      <c r="BR293" s="123"/>
      <c r="BS293" s="123"/>
      <c r="BT293" s="123"/>
      <c r="BU293" s="123"/>
      <c r="BV293" s="123"/>
      <c r="BW293" s="123"/>
      <c r="BX293" s="123"/>
      <c r="BY293" s="123"/>
      <c r="BZ293" s="123"/>
      <c r="CA293" s="123"/>
      <c r="CB293" s="123"/>
      <c r="CC293" s="123"/>
      <c r="CD293" s="123"/>
      <c r="CE293" s="123"/>
      <c r="CF293" s="123"/>
      <c r="CG293" s="123"/>
      <c r="CH293" s="123"/>
      <c r="CI293" s="123"/>
      <c r="CJ293" s="123"/>
      <c r="CK293" s="123"/>
      <c r="CL293" s="123"/>
      <c r="CM293" s="123"/>
      <c r="CN293" s="123"/>
      <c r="CO293" s="123"/>
      <c r="CP293" s="123"/>
      <c r="CQ293" s="123"/>
      <c r="CR293" s="123"/>
      <c r="CS293" s="123"/>
      <c r="CT293" s="123"/>
      <c r="CU293" s="123"/>
      <c r="CV293" s="123"/>
      <c r="CW293" s="123"/>
      <c r="CX293" s="123"/>
      <c r="CY293" s="123"/>
      <c r="CZ293" s="123"/>
      <c r="DA293" s="123"/>
      <c r="DB293" s="123"/>
      <c r="DC293" s="123"/>
      <c r="DD293" s="123"/>
      <c r="DE293" s="123"/>
      <c r="DF293" s="123"/>
      <c r="DG293" s="123"/>
      <c r="DH293" s="123"/>
      <c r="DI293" s="123"/>
      <c r="DJ293" s="123"/>
      <c r="DK293" s="123"/>
      <c r="DL293" s="123"/>
      <c r="DM293" s="123"/>
      <c r="DN293" s="123"/>
      <c r="DO293" s="123"/>
      <c r="DP293" s="123"/>
      <c r="DQ293" s="123"/>
      <c r="DR293" s="123"/>
      <c r="DS293" s="123"/>
      <c r="DT293" s="123"/>
      <c r="DU293" s="123"/>
      <c r="DV293" s="123"/>
      <c r="DW293" s="123"/>
      <c r="DX293" s="123"/>
      <c r="DY293" s="123"/>
      <c r="DZ293" s="123"/>
      <c r="EA293" s="123"/>
      <c r="EB293" s="123"/>
      <c r="EC293" s="123"/>
      <c r="ED293" s="123"/>
      <c r="EE293" s="123"/>
      <c r="EF293" s="123"/>
      <c r="EG293" s="123"/>
      <c r="EH293" s="123"/>
      <c r="EI293" s="123"/>
      <c r="EJ293" s="123"/>
      <c r="EK293" s="123"/>
      <c r="EL293" s="123"/>
      <c r="EM293" s="123"/>
      <c r="EN293" s="123"/>
      <c r="EO293" s="123"/>
      <c r="EP293" s="123"/>
      <c r="EQ293" s="123"/>
      <c r="ER293" s="123"/>
      <c r="ES293" s="123"/>
      <c r="ET293" s="123"/>
      <c r="EU293" s="123"/>
      <c r="EV293" s="123"/>
      <c r="EW293" s="123"/>
      <c r="EX293" s="123"/>
      <c r="EY293" s="123"/>
      <c r="EZ293" s="123"/>
      <c r="FA293" s="123"/>
      <c r="FB293" s="123"/>
      <c r="FC293" s="123"/>
      <c r="FD293" s="123"/>
      <c r="FE293" s="123"/>
      <c r="FF293" s="123"/>
      <c r="FG293" s="123"/>
      <c r="FH293" s="123"/>
      <c r="FI293" s="123"/>
      <c r="FJ293" s="124"/>
    </row>
    <row r="294" spans="1:166" s="4" customFormat="1" ht="18.75" customHeight="1">
      <c r="A294" s="188" t="s">
        <v>8</v>
      </c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  <c r="AA294" s="188"/>
      <c r="AB294" s="188"/>
      <c r="AC294" s="188"/>
      <c r="AD294" s="188"/>
      <c r="AE294" s="188"/>
      <c r="AF294" s="188"/>
      <c r="AG294" s="188"/>
      <c r="AH294" s="188"/>
      <c r="AI294" s="188"/>
      <c r="AJ294" s="188"/>
      <c r="AK294" s="188"/>
      <c r="AL294" s="188"/>
      <c r="AM294" s="188"/>
      <c r="AN294" s="188"/>
      <c r="AO294" s="188"/>
      <c r="AP294" s="58" t="s">
        <v>23</v>
      </c>
      <c r="AQ294" s="58"/>
      <c r="AR294" s="58"/>
      <c r="AS294" s="58"/>
      <c r="AT294" s="58"/>
      <c r="AU294" s="58"/>
      <c r="AV294" s="175">
        <v>0</v>
      </c>
      <c r="AW294" s="176"/>
      <c r="AX294" s="176"/>
      <c r="AY294" s="176"/>
      <c r="AZ294" s="176"/>
      <c r="BA294" s="176"/>
      <c r="BB294" s="176"/>
      <c r="BC294" s="176"/>
      <c r="BD294" s="176"/>
      <c r="BE294" s="176"/>
      <c r="BF294" s="176"/>
      <c r="BG294" s="176"/>
      <c r="BH294" s="176"/>
      <c r="BI294" s="176"/>
      <c r="BJ294" s="176"/>
      <c r="BK294" s="177"/>
      <c r="BL294" s="175" t="s">
        <v>48</v>
      </c>
      <c r="BM294" s="176"/>
      <c r="BN294" s="176"/>
      <c r="BO294" s="176"/>
      <c r="BP294" s="176"/>
      <c r="BQ294" s="176"/>
      <c r="BR294" s="176"/>
      <c r="BS294" s="176"/>
      <c r="BT294" s="176"/>
      <c r="BU294" s="176"/>
      <c r="BV294" s="176"/>
      <c r="BW294" s="176"/>
      <c r="BX294" s="176"/>
      <c r="BY294" s="176"/>
      <c r="BZ294" s="176"/>
      <c r="CA294" s="176"/>
      <c r="CB294" s="176"/>
      <c r="CC294" s="176"/>
      <c r="CD294" s="176"/>
      <c r="CE294" s="177"/>
      <c r="CF294" s="58" t="s">
        <v>24</v>
      </c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  <c r="EN294" s="58"/>
      <c r="EO294" s="58"/>
      <c r="EP294" s="58"/>
      <c r="EQ294" s="58"/>
      <c r="ER294" s="58"/>
      <c r="ES294" s="58"/>
      <c r="ET294" s="175" t="s">
        <v>29</v>
      </c>
      <c r="EU294" s="176"/>
      <c r="EV294" s="176"/>
      <c r="EW294" s="176"/>
      <c r="EX294" s="176"/>
      <c r="EY294" s="176"/>
      <c r="EZ294" s="176"/>
      <c r="FA294" s="176"/>
      <c r="FB294" s="176"/>
      <c r="FC294" s="176"/>
      <c r="FD294" s="176"/>
      <c r="FE294" s="176"/>
      <c r="FF294" s="176"/>
      <c r="FG294" s="176"/>
      <c r="FH294" s="176"/>
      <c r="FI294" s="176"/>
      <c r="FJ294" s="177"/>
    </row>
    <row r="295" spans="1:166" s="4" customFormat="1" ht="97.5" customHeight="1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  <c r="AA295" s="188"/>
      <c r="AB295" s="188"/>
      <c r="AC295" s="188"/>
      <c r="AD295" s="188"/>
      <c r="AE295" s="188"/>
      <c r="AF295" s="188"/>
      <c r="AG295" s="188"/>
      <c r="AH295" s="188"/>
      <c r="AI295" s="188"/>
      <c r="AJ295" s="188"/>
      <c r="AK295" s="188"/>
      <c r="AL295" s="188"/>
      <c r="AM295" s="188"/>
      <c r="AN295" s="188"/>
      <c r="AO295" s="188"/>
      <c r="AP295" s="58"/>
      <c r="AQ295" s="58"/>
      <c r="AR295" s="58"/>
      <c r="AS295" s="58"/>
      <c r="AT295" s="58"/>
      <c r="AU295" s="58"/>
      <c r="AV295" s="178"/>
      <c r="AW295" s="179"/>
      <c r="AX295" s="179"/>
      <c r="AY295" s="179"/>
      <c r="AZ295" s="179"/>
      <c r="BA295" s="179"/>
      <c r="BB295" s="179"/>
      <c r="BC295" s="179"/>
      <c r="BD295" s="179"/>
      <c r="BE295" s="179"/>
      <c r="BF295" s="179"/>
      <c r="BG295" s="179"/>
      <c r="BH295" s="179"/>
      <c r="BI295" s="179"/>
      <c r="BJ295" s="179"/>
      <c r="BK295" s="180"/>
      <c r="BL295" s="178"/>
      <c r="BM295" s="179"/>
      <c r="BN295" s="179"/>
      <c r="BO295" s="179"/>
      <c r="BP295" s="179"/>
      <c r="BQ295" s="179"/>
      <c r="BR295" s="179"/>
      <c r="BS295" s="179"/>
      <c r="BT295" s="179"/>
      <c r="BU295" s="179"/>
      <c r="BV295" s="179"/>
      <c r="BW295" s="179"/>
      <c r="BX295" s="179"/>
      <c r="BY295" s="179"/>
      <c r="BZ295" s="179"/>
      <c r="CA295" s="179"/>
      <c r="CB295" s="179"/>
      <c r="CC295" s="179"/>
      <c r="CD295" s="179"/>
      <c r="CE295" s="180"/>
      <c r="CF295" s="58" t="s">
        <v>220</v>
      </c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 t="s">
        <v>25</v>
      </c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 t="s">
        <v>26</v>
      </c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 t="s">
        <v>27</v>
      </c>
      <c r="EF295" s="58"/>
      <c r="EG295" s="58"/>
      <c r="EH295" s="58"/>
      <c r="EI295" s="58"/>
      <c r="EJ295" s="58"/>
      <c r="EK295" s="58"/>
      <c r="EL295" s="58"/>
      <c r="EM295" s="58"/>
      <c r="EN295" s="58"/>
      <c r="EO295" s="58"/>
      <c r="EP295" s="58"/>
      <c r="EQ295" s="58"/>
      <c r="ER295" s="58"/>
      <c r="ES295" s="58"/>
      <c r="ET295" s="178"/>
      <c r="EU295" s="179"/>
      <c r="EV295" s="179"/>
      <c r="EW295" s="179"/>
      <c r="EX295" s="179"/>
      <c r="EY295" s="179"/>
      <c r="EZ295" s="179"/>
      <c r="FA295" s="179"/>
      <c r="FB295" s="179"/>
      <c r="FC295" s="179"/>
      <c r="FD295" s="179"/>
      <c r="FE295" s="179"/>
      <c r="FF295" s="179"/>
      <c r="FG295" s="179"/>
      <c r="FH295" s="179"/>
      <c r="FI295" s="179"/>
      <c r="FJ295" s="180"/>
    </row>
    <row r="296" spans="1:166" s="4" customFormat="1" ht="18.75">
      <c r="A296" s="59">
        <v>1</v>
      </c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>
        <v>2</v>
      </c>
      <c r="AQ296" s="59"/>
      <c r="AR296" s="59"/>
      <c r="AS296" s="59"/>
      <c r="AT296" s="59"/>
      <c r="AU296" s="59"/>
      <c r="AV296" s="117">
        <v>3</v>
      </c>
      <c r="AW296" s="118"/>
      <c r="AX296" s="118"/>
      <c r="AY296" s="118"/>
      <c r="AZ296" s="118"/>
      <c r="BA296" s="118"/>
      <c r="BB296" s="118"/>
      <c r="BC296" s="118"/>
      <c r="BD296" s="118"/>
      <c r="BE296" s="118"/>
      <c r="BF296" s="118"/>
      <c r="BG296" s="118"/>
      <c r="BH296" s="118"/>
      <c r="BI296" s="118"/>
      <c r="BJ296" s="118"/>
      <c r="BK296" s="119"/>
      <c r="BL296" s="117">
        <v>4</v>
      </c>
      <c r="BM296" s="118"/>
      <c r="BN296" s="118"/>
      <c r="BO296" s="118"/>
      <c r="BP296" s="118"/>
      <c r="BQ296" s="118"/>
      <c r="BR296" s="118"/>
      <c r="BS296" s="118"/>
      <c r="BT296" s="118"/>
      <c r="BU296" s="118"/>
      <c r="BV296" s="118"/>
      <c r="BW296" s="118"/>
      <c r="BX296" s="118"/>
      <c r="BY296" s="118"/>
      <c r="BZ296" s="118"/>
      <c r="CA296" s="118"/>
      <c r="CB296" s="118"/>
      <c r="CC296" s="118"/>
      <c r="CD296" s="118"/>
      <c r="CE296" s="119"/>
      <c r="CF296" s="59">
        <v>5</v>
      </c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>
        <v>6</v>
      </c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>
        <v>7</v>
      </c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>
        <v>8</v>
      </c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117">
        <v>9</v>
      </c>
      <c r="EU296" s="118"/>
      <c r="EV296" s="118"/>
      <c r="EW296" s="118"/>
      <c r="EX296" s="118"/>
      <c r="EY296" s="118"/>
      <c r="EZ296" s="118"/>
      <c r="FA296" s="118"/>
      <c r="FB296" s="118"/>
      <c r="FC296" s="118"/>
      <c r="FD296" s="118"/>
      <c r="FE296" s="118"/>
      <c r="FF296" s="118"/>
      <c r="FG296" s="118"/>
      <c r="FH296" s="118"/>
      <c r="FI296" s="118"/>
      <c r="FJ296" s="119"/>
    </row>
    <row r="297" spans="1:166" s="4" customFormat="1" ht="23.25">
      <c r="A297" s="190" t="s">
        <v>44</v>
      </c>
      <c r="B297" s="190"/>
      <c r="C297" s="190"/>
      <c r="D297" s="190"/>
      <c r="E297" s="190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  <c r="Y297" s="190"/>
      <c r="Z297" s="190"/>
      <c r="AA297" s="190"/>
      <c r="AB297" s="190"/>
      <c r="AC297" s="190"/>
      <c r="AD297" s="190"/>
      <c r="AE297" s="190"/>
      <c r="AF297" s="190"/>
      <c r="AG297" s="190"/>
      <c r="AH297" s="190"/>
      <c r="AI297" s="190"/>
      <c r="AJ297" s="190"/>
      <c r="AK297" s="190"/>
      <c r="AL297" s="190"/>
      <c r="AM297" s="190"/>
      <c r="AN297" s="190"/>
      <c r="AO297" s="190"/>
      <c r="AP297" s="75" t="s">
        <v>69</v>
      </c>
      <c r="AQ297" s="75"/>
      <c r="AR297" s="75"/>
      <c r="AS297" s="75"/>
      <c r="AT297" s="75"/>
      <c r="AU297" s="75"/>
      <c r="AV297" s="105" t="s">
        <v>219</v>
      </c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83"/>
      <c r="BL297" s="185">
        <f>BL305+BL301</f>
        <v>0</v>
      </c>
      <c r="BM297" s="186"/>
      <c r="BN297" s="186"/>
      <c r="BO297" s="186"/>
      <c r="BP297" s="186"/>
      <c r="BQ297" s="186"/>
      <c r="BR297" s="186"/>
      <c r="BS297" s="186"/>
      <c r="BT297" s="186"/>
      <c r="BU297" s="186"/>
      <c r="BV297" s="186"/>
      <c r="BW297" s="186"/>
      <c r="BX297" s="186"/>
      <c r="BY297" s="186"/>
      <c r="BZ297" s="186"/>
      <c r="CA297" s="186"/>
      <c r="CB297" s="186"/>
      <c r="CC297" s="186"/>
      <c r="CD297" s="186"/>
      <c r="CE297" s="187"/>
      <c r="CF297" s="181">
        <f>CF305+CF301</f>
        <v>-84223.04000000001</v>
      </c>
      <c r="CG297" s="181"/>
      <c r="CH297" s="181"/>
      <c r="CI297" s="181"/>
      <c r="CJ297" s="181"/>
      <c r="CK297" s="181"/>
      <c r="CL297" s="181"/>
      <c r="CM297" s="181"/>
      <c r="CN297" s="181"/>
      <c r="CO297" s="181"/>
      <c r="CP297" s="181"/>
      <c r="CQ297" s="181"/>
      <c r="CR297" s="181"/>
      <c r="CS297" s="181"/>
      <c r="CT297" s="181"/>
      <c r="CU297" s="181"/>
      <c r="CV297" s="181"/>
      <c r="CW297" s="96"/>
      <c r="CX297" s="96"/>
      <c r="CY297" s="96"/>
      <c r="CZ297" s="96"/>
      <c r="DA297" s="96"/>
      <c r="DB297" s="96"/>
      <c r="DC297" s="96"/>
      <c r="DD297" s="96"/>
      <c r="DE297" s="96"/>
      <c r="DF297" s="96"/>
      <c r="DG297" s="96"/>
      <c r="DH297" s="96"/>
      <c r="DI297" s="96"/>
      <c r="DJ297" s="96"/>
      <c r="DK297" s="96"/>
      <c r="DL297" s="96"/>
      <c r="DM297" s="96"/>
      <c r="DN297" s="96"/>
      <c r="DO297" s="96"/>
      <c r="DP297" s="96"/>
      <c r="DQ297" s="96"/>
      <c r="DR297" s="96"/>
      <c r="DS297" s="96"/>
      <c r="DT297" s="96"/>
      <c r="DU297" s="96"/>
      <c r="DV297" s="96"/>
      <c r="DW297" s="96"/>
      <c r="DX297" s="96"/>
      <c r="DY297" s="96"/>
      <c r="DZ297" s="96"/>
      <c r="EA297" s="96"/>
      <c r="EB297" s="96"/>
      <c r="EC297" s="96"/>
      <c r="ED297" s="96"/>
      <c r="EE297" s="181">
        <f>CF297</f>
        <v>-84223.04000000001</v>
      </c>
      <c r="EF297" s="181"/>
      <c r="EG297" s="181"/>
      <c r="EH297" s="181"/>
      <c r="EI297" s="181"/>
      <c r="EJ297" s="181"/>
      <c r="EK297" s="181"/>
      <c r="EL297" s="181"/>
      <c r="EM297" s="181"/>
      <c r="EN297" s="181"/>
      <c r="EO297" s="181"/>
      <c r="EP297" s="181"/>
      <c r="EQ297" s="181"/>
      <c r="ER297" s="181"/>
      <c r="ES297" s="181"/>
      <c r="ET297" s="185">
        <f>ET305+ET299</f>
        <v>84223.04000000004</v>
      </c>
      <c r="EU297" s="186"/>
      <c r="EV297" s="186"/>
      <c r="EW297" s="186"/>
      <c r="EX297" s="186"/>
      <c r="EY297" s="186"/>
      <c r="EZ297" s="186"/>
      <c r="FA297" s="186"/>
      <c r="FB297" s="186"/>
      <c r="FC297" s="186"/>
      <c r="FD297" s="186"/>
      <c r="FE297" s="186"/>
      <c r="FF297" s="186"/>
      <c r="FG297" s="186"/>
      <c r="FH297" s="186"/>
      <c r="FI297" s="186"/>
      <c r="FJ297" s="187"/>
    </row>
    <row r="298" spans="1:166" s="4" customFormat="1" ht="23.25">
      <c r="A298" s="165" t="s">
        <v>22</v>
      </c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  <c r="AL298" s="165"/>
      <c r="AM298" s="165"/>
      <c r="AN298" s="165"/>
      <c r="AO298" s="165"/>
      <c r="AP298" s="75" t="s">
        <v>68</v>
      </c>
      <c r="AQ298" s="75"/>
      <c r="AR298" s="75"/>
      <c r="AS298" s="75"/>
      <c r="AT298" s="75"/>
      <c r="AU298" s="75"/>
      <c r="AV298" s="105" t="s">
        <v>219</v>
      </c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83"/>
      <c r="BL298" s="185"/>
      <c r="BM298" s="186"/>
      <c r="BN298" s="186"/>
      <c r="BO298" s="186"/>
      <c r="BP298" s="186"/>
      <c r="BQ298" s="186"/>
      <c r="BR298" s="186"/>
      <c r="BS298" s="186"/>
      <c r="BT298" s="186"/>
      <c r="BU298" s="186"/>
      <c r="BV298" s="186"/>
      <c r="BW298" s="186"/>
      <c r="BX298" s="186"/>
      <c r="BY298" s="186"/>
      <c r="BZ298" s="186"/>
      <c r="CA298" s="186"/>
      <c r="CB298" s="186"/>
      <c r="CC298" s="186"/>
      <c r="CD298" s="186"/>
      <c r="CE298" s="187"/>
      <c r="CF298" s="181"/>
      <c r="CG298" s="181"/>
      <c r="CH298" s="181"/>
      <c r="CI298" s="181"/>
      <c r="CJ298" s="181"/>
      <c r="CK298" s="181"/>
      <c r="CL298" s="181"/>
      <c r="CM298" s="181"/>
      <c r="CN298" s="181"/>
      <c r="CO298" s="181"/>
      <c r="CP298" s="181"/>
      <c r="CQ298" s="181"/>
      <c r="CR298" s="181"/>
      <c r="CS298" s="181"/>
      <c r="CT298" s="181"/>
      <c r="CU298" s="181"/>
      <c r="CV298" s="181"/>
      <c r="CW298" s="96"/>
      <c r="CX298" s="96"/>
      <c r="CY298" s="96"/>
      <c r="CZ298" s="96"/>
      <c r="DA298" s="96"/>
      <c r="DB298" s="96"/>
      <c r="DC298" s="96"/>
      <c r="DD298" s="96"/>
      <c r="DE298" s="96"/>
      <c r="DF298" s="96"/>
      <c r="DG298" s="96"/>
      <c r="DH298" s="96"/>
      <c r="DI298" s="96"/>
      <c r="DJ298" s="96"/>
      <c r="DK298" s="96"/>
      <c r="DL298" s="96"/>
      <c r="DM298" s="96"/>
      <c r="DN298" s="96"/>
      <c r="DO298" s="96"/>
      <c r="DP298" s="96"/>
      <c r="DQ298" s="96"/>
      <c r="DR298" s="96"/>
      <c r="DS298" s="96"/>
      <c r="DT298" s="96"/>
      <c r="DU298" s="96"/>
      <c r="DV298" s="96"/>
      <c r="DW298" s="96"/>
      <c r="DX298" s="96"/>
      <c r="DY298" s="96"/>
      <c r="DZ298" s="96"/>
      <c r="EA298" s="96"/>
      <c r="EB298" s="96"/>
      <c r="EC298" s="96"/>
      <c r="ED298" s="96"/>
      <c r="EE298" s="181"/>
      <c r="EF298" s="181"/>
      <c r="EG298" s="181"/>
      <c r="EH298" s="181"/>
      <c r="EI298" s="181"/>
      <c r="EJ298" s="181"/>
      <c r="EK298" s="181"/>
      <c r="EL298" s="181"/>
      <c r="EM298" s="181"/>
      <c r="EN298" s="181"/>
      <c r="EO298" s="181"/>
      <c r="EP298" s="181"/>
      <c r="EQ298" s="181"/>
      <c r="ER298" s="181"/>
      <c r="ES298" s="181"/>
      <c r="ET298" s="185"/>
      <c r="EU298" s="186"/>
      <c r="EV298" s="186"/>
      <c r="EW298" s="186"/>
      <c r="EX298" s="186"/>
      <c r="EY298" s="186"/>
      <c r="EZ298" s="186"/>
      <c r="FA298" s="186"/>
      <c r="FB298" s="186"/>
      <c r="FC298" s="186"/>
      <c r="FD298" s="186"/>
      <c r="FE298" s="186"/>
      <c r="FF298" s="186"/>
      <c r="FG298" s="186"/>
      <c r="FH298" s="186"/>
      <c r="FI298" s="186"/>
      <c r="FJ298" s="187"/>
    </row>
    <row r="299" spans="1:166" s="4" customFormat="1" ht="23.25">
      <c r="A299" s="189"/>
      <c r="B299" s="189"/>
      <c r="C299" s="189"/>
      <c r="D299" s="189"/>
      <c r="E299" s="189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93"/>
      <c r="AQ299" s="93"/>
      <c r="AR299" s="93"/>
      <c r="AS299" s="93"/>
      <c r="AT299" s="93"/>
      <c r="AU299" s="93"/>
      <c r="AV299" s="105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83"/>
      <c r="BL299" s="185"/>
      <c r="BM299" s="186"/>
      <c r="BN299" s="186"/>
      <c r="BO299" s="186"/>
      <c r="BP299" s="186"/>
      <c r="BQ299" s="186"/>
      <c r="BR299" s="186"/>
      <c r="BS299" s="186"/>
      <c r="BT299" s="186"/>
      <c r="BU299" s="186"/>
      <c r="BV299" s="186"/>
      <c r="BW299" s="186"/>
      <c r="BX299" s="186"/>
      <c r="BY299" s="186"/>
      <c r="BZ299" s="186"/>
      <c r="CA299" s="186"/>
      <c r="CB299" s="186"/>
      <c r="CC299" s="186"/>
      <c r="CD299" s="186"/>
      <c r="CE299" s="187"/>
      <c r="CF299" s="181"/>
      <c r="CG299" s="181"/>
      <c r="CH299" s="181"/>
      <c r="CI299" s="181"/>
      <c r="CJ299" s="181"/>
      <c r="CK299" s="181"/>
      <c r="CL299" s="181"/>
      <c r="CM299" s="181"/>
      <c r="CN299" s="181"/>
      <c r="CO299" s="181"/>
      <c r="CP299" s="181"/>
      <c r="CQ299" s="181"/>
      <c r="CR299" s="181"/>
      <c r="CS299" s="181"/>
      <c r="CT299" s="181"/>
      <c r="CU299" s="181"/>
      <c r="CV299" s="181"/>
      <c r="CW299" s="96"/>
      <c r="CX299" s="96"/>
      <c r="CY299" s="96"/>
      <c r="CZ299" s="96"/>
      <c r="DA299" s="96"/>
      <c r="DB299" s="96"/>
      <c r="DC299" s="96"/>
      <c r="DD299" s="96"/>
      <c r="DE299" s="96"/>
      <c r="DF299" s="96"/>
      <c r="DG299" s="96"/>
      <c r="DH299" s="96"/>
      <c r="DI299" s="96"/>
      <c r="DJ299" s="96"/>
      <c r="DK299" s="96"/>
      <c r="DL299" s="96"/>
      <c r="DM299" s="96"/>
      <c r="DN299" s="96"/>
      <c r="DO299" s="96"/>
      <c r="DP299" s="96"/>
      <c r="DQ299" s="96"/>
      <c r="DR299" s="96"/>
      <c r="DS299" s="96"/>
      <c r="DT299" s="96"/>
      <c r="DU299" s="96"/>
      <c r="DV299" s="96"/>
      <c r="DW299" s="96"/>
      <c r="DX299" s="96"/>
      <c r="DY299" s="96"/>
      <c r="DZ299" s="96"/>
      <c r="EA299" s="96"/>
      <c r="EB299" s="96"/>
      <c r="EC299" s="96"/>
      <c r="ED299" s="96"/>
      <c r="EE299" s="181"/>
      <c r="EF299" s="181"/>
      <c r="EG299" s="181"/>
      <c r="EH299" s="181"/>
      <c r="EI299" s="181"/>
      <c r="EJ299" s="181"/>
      <c r="EK299" s="181"/>
      <c r="EL299" s="181"/>
      <c r="EM299" s="181"/>
      <c r="EN299" s="181"/>
      <c r="EO299" s="181"/>
      <c r="EP299" s="181"/>
      <c r="EQ299" s="181"/>
      <c r="ER299" s="181"/>
      <c r="ES299" s="181"/>
      <c r="ET299" s="185"/>
      <c r="EU299" s="186"/>
      <c r="EV299" s="186"/>
      <c r="EW299" s="186"/>
      <c r="EX299" s="186"/>
      <c r="EY299" s="186"/>
      <c r="EZ299" s="186"/>
      <c r="FA299" s="186"/>
      <c r="FB299" s="186"/>
      <c r="FC299" s="186"/>
      <c r="FD299" s="186"/>
      <c r="FE299" s="186"/>
      <c r="FF299" s="186"/>
      <c r="FG299" s="186"/>
      <c r="FH299" s="186"/>
      <c r="FI299" s="186"/>
      <c r="FJ299" s="187"/>
    </row>
    <row r="300" spans="1:166" s="4" customFormat="1" ht="17.25" customHeight="1">
      <c r="A300" s="189" t="s">
        <v>70</v>
      </c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93" t="s">
        <v>71</v>
      </c>
      <c r="AQ300" s="93"/>
      <c r="AR300" s="93"/>
      <c r="AS300" s="93"/>
      <c r="AT300" s="93"/>
      <c r="AU300" s="93"/>
      <c r="AV300" s="105" t="s">
        <v>219</v>
      </c>
      <c r="AW300" s="106"/>
      <c r="AX300" s="106"/>
      <c r="AY300" s="106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83"/>
      <c r="BL300" s="185"/>
      <c r="BM300" s="186"/>
      <c r="BN300" s="186"/>
      <c r="BO300" s="186"/>
      <c r="BP300" s="186"/>
      <c r="BQ300" s="186"/>
      <c r="BR300" s="186"/>
      <c r="BS300" s="186"/>
      <c r="BT300" s="186"/>
      <c r="BU300" s="186"/>
      <c r="BV300" s="186"/>
      <c r="BW300" s="186"/>
      <c r="BX300" s="186"/>
      <c r="BY300" s="186"/>
      <c r="BZ300" s="186"/>
      <c r="CA300" s="186"/>
      <c r="CB300" s="186"/>
      <c r="CC300" s="186"/>
      <c r="CD300" s="186"/>
      <c r="CE300" s="187"/>
      <c r="CF300" s="181"/>
      <c r="CG300" s="181"/>
      <c r="CH300" s="181"/>
      <c r="CI300" s="181"/>
      <c r="CJ300" s="181"/>
      <c r="CK300" s="181"/>
      <c r="CL300" s="181"/>
      <c r="CM300" s="181"/>
      <c r="CN300" s="181"/>
      <c r="CO300" s="181"/>
      <c r="CP300" s="181"/>
      <c r="CQ300" s="181"/>
      <c r="CR300" s="181"/>
      <c r="CS300" s="181"/>
      <c r="CT300" s="181"/>
      <c r="CU300" s="181"/>
      <c r="CV300" s="181"/>
      <c r="CW300" s="96"/>
      <c r="CX300" s="96"/>
      <c r="CY300" s="96"/>
      <c r="CZ300" s="96"/>
      <c r="DA300" s="96"/>
      <c r="DB300" s="96"/>
      <c r="DC300" s="96"/>
      <c r="DD300" s="96"/>
      <c r="DE300" s="96"/>
      <c r="DF300" s="96"/>
      <c r="DG300" s="96"/>
      <c r="DH300" s="96"/>
      <c r="DI300" s="96"/>
      <c r="DJ300" s="96"/>
      <c r="DK300" s="96"/>
      <c r="DL300" s="96"/>
      <c r="DM300" s="96"/>
      <c r="DN300" s="96"/>
      <c r="DO300" s="96"/>
      <c r="DP300" s="96"/>
      <c r="DQ300" s="96"/>
      <c r="DR300" s="96"/>
      <c r="DS300" s="96"/>
      <c r="DT300" s="96"/>
      <c r="DU300" s="96"/>
      <c r="DV300" s="96"/>
      <c r="DW300" s="96"/>
      <c r="DX300" s="96"/>
      <c r="DY300" s="96"/>
      <c r="DZ300" s="96"/>
      <c r="EA300" s="96"/>
      <c r="EB300" s="96"/>
      <c r="EC300" s="96"/>
      <c r="ED300" s="96"/>
      <c r="EE300" s="181"/>
      <c r="EF300" s="181"/>
      <c r="EG300" s="181"/>
      <c r="EH300" s="181"/>
      <c r="EI300" s="181"/>
      <c r="EJ300" s="181"/>
      <c r="EK300" s="181"/>
      <c r="EL300" s="181"/>
      <c r="EM300" s="181"/>
      <c r="EN300" s="181"/>
      <c r="EO300" s="181"/>
      <c r="EP300" s="181"/>
      <c r="EQ300" s="181"/>
      <c r="ER300" s="181"/>
      <c r="ES300" s="181"/>
      <c r="ET300" s="185"/>
      <c r="EU300" s="186"/>
      <c r="EV300" s="186"/>
      <c r="EW300" s="186"/>
      <c r="EX300" s="186"/>
      <c r="EY300" s="186"/>
      <c r="EZ300" s="186"/>
      <c r="FA300" s="186"/>
      <c r="FB300" s="186"/>
      <c r="FC300" s="186"/>
      <c r="FD300" s="186"/>
      <c r="FE300" s="186"/>
      <c r="FF300" s="186"/>
      <c r="FG300" s="186"/>
      <c r="FH300" s="186"/>
      <c r="FI300" s="186"/>
      <c r="FJ300" s="187"/>
    </row>
    <row r="301" spans="1:166" s="4" customFormat="1" ht="18.75" customHeight="1" hidden="1">
      <c r="A301" s="198"/>
      <c r="B301" s="199"/>
      <c r="C301" s="199"/>
      <c r="D301" s="199"/>
      <c r="E301" s="199"/>
      <c r="F301" s="199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  <c r="T301" s="199"/>
      <c r="U301" s="199"/>
      <c r="V301" s="199"/>
      <c r="W301" s="199"/>
      <c r="X301" s="199"/>
      <c r="Y301" s="199"/>
      <c r="Z301" s="199"/>
      <c r="AA301" s="199"/>
      <c r="AB301" s="199"/>
      <c r="AC301" s="199"/>
      <c r="AD301" s="199"/>
      <c r="AE301" s="199"/>
      <c r="AF301" s="199"/>
      <c r="AG301" s="199"/>
      <c r="AH301" s="199"/>
      <c r="AI301" s="199"/>
      <c r="AJ301" s="199"/>
      <c r="AK301" s="199"/>
      <c r="AL301" s="199"/>
      <c r="AM301" s="199"/>
      <c r="AN301" s="199"/>
      <c r="AO301" s="200"/>
      <c r="AP301" s="201"/>
      <c r="AQ301" s="202"/>
      <c r="AR301" s="202"/>
      <c r="AS301" s="202"/>
      <c r="AT301" s="202"/>
      <c r="AU301" s="203"/>
      <c r="AV301" s="204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6"/>
      <c r="BL301" s="185"/>
      <c r="BM301" s="196"/>
      <c r="BN301" s="196"/>
      <c r="BO301" s="196"/>
      <c r="BP301" s="196"/>
      <c r="BQ301" s="196"/>
      <c r="BR301" s="196"/>
      <c r="BS301" s="196"/>
      <c r="BT301" s="196"/>
      <c r="BU301" s="196"/>
      <c r="BV301" s="196"/>
      <c r="BW301" s="196"/>
      <c r="BX301" s="196"/>
      <c r="BY301" s="196"/>
      <c r="BZ301" s="196"/>
      <c r="CA301" s="196"/>
      <c r="CB301" s="196"/>
      <c r="CC301" s="196"/>
      <c r="CD301" s="196"/>
      <c r="CE301" s="197"/>
      <c r="CF301" s="185"/>
      <c r="CG301" s="186"/>
      <c r="CH301" s="186"/>
      <c r="CI301" s="186"/>
      <c r="CJ301" s="186"/>
      <c r="CK301" s="186"/>
      <c r="CL301" s="186"/>
      <c r="CM301" s="186"/>
      <c r="CN301" s="186"/>
      <c r="CO301" s="186"/>
      <c r="CP301" s="186"/>
      <c r="CQ301" s="186"/>
      <c r="CR301" s="186"/>
      <c r="CS301" s="186"/>
      <c r="CT301" s="186"/>
      <c r="CU301" s="186"/>
      <c r="CV301" s="187"/>
      <c r="CW301" s="105"/>
      <c r="CX301" s="106"/>
      <c r="CY301" s="106"/>
      <c r="CZ301" s="106"/>
      <c r="DA301" s="106"/>
      <c r="DB301" s="106"/>
      <c r="DC301" s="106"/>
      <c r="DD301" s="106"/>
      <c r="DE301" s="106"/>
      <c r="DF301" s="106"/>
      <c r="DG301" s="106"/>
      <c r="DH301" s="106"/>
      <c r="DI301" s="106"/>
      <c r="DJ301" s="106"/>
      <c r="DK301" s="106"/>
      <c r="DL301" s="106"/>
      <c r="DM301" s="83"/>
      <c r="DN301" s="105"/>
      <c r="DO301" s="106"/>
      <c r="DP301" s="106"/>
      <c r="DQ301" s="106"/>
      <c r="DR301" s="106"/>
      <c r="DS301" s="106"/>
      <c r="DT301" s="106"/>
      <c r="DU301" s="106"/>
      <c r="DV301" s="106"/>
      <c r="DW301" s="106"/>
      <c r="DX301" s="106"/>
      <c r="DY301" s="106"/>
      <c r="DZ301" s="106"/>
      <c r="EA301" s="106"/>
      <c r="EB301" s="106"/>
      <c r="EC301" s="106"/>
      <c r="ED301" s="83"/>
      <c r="EE301" s="185"/>
      <c r="EF301" s="186"/>
      <c r="EG301" s="186"/>
      <c r="EH301" s="186"/>
      <c r="EI301" s="186"/>
      <c r="EJ301" s="186"/>
      <c r="EK301" s="186"/>
      <c r="EL301" s="186"/>
      <c r="EM301" s="186"/>
      <c r="EN301" s="186"/>
      <c r="EO301" s="186"/>
      <c r="EP301" s="186"/>
      <c r="EQ301" s="186"/>
      <c r="ER301" s="186"/>
      <c r="ES301" s="187"/>
      <c r="ET301" s="185"/>
      <c r="EU301" s="186"/>
      <c r="EV301" s="186"/>
      <c r="EW301" s="186"/>
      <c r="EX301" s="186"/>
      <c r="EY301" s="186"/>
      <c r="EZ301" s="186"/>
      <c r="FA301" s="186"/>
      <c r="FB301" s="186"/>
      <c r="FC301" s="186"/>
      <c r="FD301" s="186"/>
      <c r="FE301" s="186"/>
      <c r="FF301" s="186"/>
      <c r="FG301" s="186"/>
      <c r="FH301" s="186"/>
      <c r="FI301" s="186"/>
      <c r="FJ301" s="187"/>
    </row>
    <row r="302" spans="1:166" s="4" customFormat="1" ht="23.2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3"/>
      <c r="AQ302" s="93"/>
      <c r="AR302" s="93"/>
      <c r="AS302" s="93"/>
      <c r="AT302" s="93"/>
      <c r="AU302" s="93"/>
      <c r="AV302" s="105"/>
      <c r="AW302" s="106"/>
      <c r="AX302" s="106"/>
      <c r="AY302" s="106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83"/>
      <c r="BL302" s="185"/>
      <c r="BM302" s="186"/>
      <c r="BN302" s="186"/>
      <c r="BO302" s="186"/>
      <c r="BP302" s="186"/>
      <c r="BQ302" s="186"/>
      <c r="BR302" s="186"/>
      <c r="BS302" s="186"/>
      <c r="BT302" s="186"/>
      <c r="BU302" s="186"/>
      <c r="BV302" s="186"/>
      <c r="BW302" s="186"/>
      <c r="BX302" s="186"/>
      <c r="BY302" s="186"/>
      <c r="BZ302" s="186"/>
      <c r="CA302" s="186"/>
      <c r="CB302" s="186"/>
      <c r="CC302" s="186"/>
      <c r="CD302" s="186"/>
      <c r="CE302" s="187"/>
      <c r="CF302" s="181"/>
      <c r="CG302" s="181"/>
      <c r="CH302" s="181"/>
      <c r="CI302" s="181"/>
      <c r="CJ302" s="181"/>
      <c r="CK302" s="181"/>
      <c r="CL302" s="181"/>
      <c r="CM302" s="181"/>
      <c r="CN302" s="181"/>
      <c r="CO302" s="181"/>
      <c r="CP302" s="181"/>
      <c r="CQ302" s="181"/>
      <c r="CR302" s="181"/>
      <c r="CS302" s="181"/>
      <c r="CT302" s="181"/>
      <c r="CU302" s="181"/>
      <c r="CV302" s="181"/>
      <c r="CW302" s="96"/>
      <c r="CX302" s="96"/>
      <c r="CY302" s="96"/>
      <c r="CZ302" s="96"/>
      <c r="DA302" s="96"/>
      <c r="DB302" s="96"/>
      <c r="DC302" s="96"/>
      <c r="DD302" s="96"/>
      <c r="DE302" s="96"/>
      <c r="DF302" s="96"/>
      <c r="DG302" s="96"/>
      <c r="DH302" s="96"/>
      <c r="DI302" s="96"/>
      <c r="DJ302" s="96"/>
      <c r="DK302" s="96"/>
      <c r="DL302" s="96"/>
      <c r="DM302" s="96"/>
      <c r="DN302" s="96"/>
      <c r="DO302" s="96"/>
      <c r="DP302" s="96"/>
      <c r="DQ302" s="96"/>
      <c r="DR302" s="96"/>
      <c r="DS302" s="96"/>
      <c r="DT302" s="96"/>
      <c r="DU302" s="96"/>
      <c r="DV302" s="96"/>
      <c r="DW302" s="96"/>
      <c r="DX302" s="96"/>
      <c r="DY302" s="96"/>
      <c r="DZ302" s="96"/>
      <c r="EA302" s="96"/>
      <c r="EB302" s="96"/>
      <c r="EC302" s="96"/>
      <c r="ED302" s="96"/>
      <c r="EE302" s="181"/>
      <c r="EF302" s="181"/>
      <c r="EG302" s="181"/>
      <c r="EH302" s="181"/>
      <c r="EI302" s="181"/>
      <c r="EJ302" s="181"/>
      <c r="EK302" s="181"/>
      <c r="EL302" s="181"/>
      <c r="EM302" s="181"/>
      <c r="EN302" s="181"/>
      <c r="EO302" s="181"/>
      <c r="EP302" s="181"/>
      <c r="EQ302" s="181"/>
      <c r="ER302" s="181"/>
      <c r="ES302" s="181"/>
      <c r="ET302" s="185"/>
      <c r="EU302" s="186"/>
      <c r="EV302" s="186"/>
      <c r="EW302" s="186"/>
      <c r="EX302" s="186"/>
      <c r="EY302" s="186"/>
      <c r="EZ302" s="186"/>
      <c r="FA302" s="186"/>
      <c r="FB302" s="186"/>
      <c r="FC302" s="186"/>
      <c r="FD302" s="186"/>
      <c r="FE302" s="186"/>
      <c r="FF302" s="186"/>
      <c r="FG302" s="186"/>
      <c r="FH302" s="186"/>
      <c r="FI302" s="186"/>
      <c r="FJ302" s="187"/>
    </row>
    <row r="303" spans="1:166" s="4" customFormat="1" ht="23.25">
      <c r="A303" s="189" t="s">
        <v>72</v>
      </c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93" t="s">
        <v>73</v>
      </c>
      <c r="AQ303" s="93"/>
      <c r="AR303" s="93"/>
      <c r="AS303" s="93"/>
      <c r="AT303" s="93"/>
      <c r="AU303" s="93"/>
      <c r="AV303" s="105" t="s">
        <v>219</v>
      </c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83"/>
      <c r="BL303" s="185"/>
      <c r="BM303" s="186"/>
      <c r="BN303" s="186"/>
      <c r="BO303" s="186"/>
      <c r="BP303" s="186"/>
      <c r="BQ303" s="186"/>
      <c r="BR303" s="186"/>
      <c r="BS303" s="186"/>
      <c r="BT303" s="186"/>
      <c r="BU303" s="186"/>
      <c r="BV303" s="186"/>
      <c r="BW303" s="186"/>
      <c r="BX303" s="186"/>
      <c r="BY303" s="186"/>
      <c r="BZ303" s="186"/>
      <c r="CA303" s="186"/>
      <c r="CB303" s="186"/>
      <c r="CC303" s="186"/>
      <c r="CD303" s="186"/>
      <c r="CE303" s="187"/>
      <c r="CF303" s="181"/>
      <c r="CG303" s="181"/>
      <c r="CH303" s="181"/>
      <c r="CI303" s="181"/>
      <c r="CJ303" s="181"/>
      <c r="CK303" s="181"/>
      <c r="CL303" s="181"/>
      <c r="CM303" s="181"/>
      <c r="CN303" s="181"/>
      <c r="CO303" s="181"/>
      <c r="CP303" s="181"/>
      <c r="CQ303" s="181"/>
      <c r="CR303" s="181"/>
      <c r="CS303" s="181"/>
      <c r="CT303" s="181"/>
      <c r="CU303" s="181"/>
      <c r="CV303" s="181"/>
      <c r="CW303" s="96"/>
      <c r="CX303" s="96"/>
      <c r="CY303" s="96"/>
      <c r="CZ303" s="96"/>
      <c r="DA303" s="96"/>
      <c r="DB303" s="96"/>
      <c r="DC303" s="96"/>
      <c r="DD303" s="96"/>
      <c r="DE303" s="96"/>
      <c r="DF303" s="96"/>
      <c r="DG303" s="96"/>
      <c r="DH303" s="96"/>
      <c r="DI303" s="96"/>
      <c r="DJ303" s="96"/>
      <c r="DK303" s="96"/>
      <c r="DL303" s="96"/>
      <c r="DM303" s="96"/>
      <c r="DN303" s="96"/>
      <c r="DO303" s="96"/>
      <c r="DP303" s="96"/>
      <c r="DQ303" s="96"/>
      <c r="DR303" s="96"/>
      <c r="DS303" s="96"/>
      <c r="DT303" s="96"/>
      <c r="DU303" s="96"/>
      <c r="DV303" s="96"/>
      <c r="DW303" s="96"/>
      <c r="DX303" s="96"/>
      <c r="DY303" s="96"/>
      <c r="DZ303" s="96"/>
      <c r="EA303" s="96"/>
      <c r="EB303" s="96"/>
      <c r="EC303" s="96"/>
      <c r="ED303" s="96"/>
      <c r="EE303" s="181"/>
      <c r="EF303" s="181"/>
      <c r="EG303" s="181"/>
      <c r="EH303" s="181"/>
      <c r="EI303" s="181"/>
      <c r="EJ303" s="181"/>
      <c r="EK303" s="181"/>
      <c r="EL303" s="181"/>
      <c r="EM303" s="181"/>
      <c r="EN303" s="181"/>
      <c r="EO303" s="181"/>
      <c r="EP303" s="181"/>
      <c r="EQ303" s="181"/>
      <c r="ER303" s="181"/>
      <c r="ES303" s="181"/>
      <c r="ET303" s="185"/>
      <c r="EU303" s="186"/>
      <c r="EV303" s="186"/>
      <c r="EW303" s="186"/>
      <c r="EX303" s="186"/>
      <c r="EY303" s="186"/>
      <c r="EZ303" s="186"/>
      <c r="FA303" s="186"/>
      <c r="FB303" s="186"/>
      <c r="FC303" s="186"/>
      <c r="FD303" s="186"/>
      <c r="FE303" s="186"/>
      <c r="FF303" s="186"/>
      <c r="FG303" s="186"/>
      <c r="FH303" s="186"/>
      <c r="FI303" s="186"/>
      <c r="FJ303" s="187"/>
    </row>
    <row r="304" spans="1:166" s="4" customFormat="1" ht="23.2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3"/>
      <c r="AQ304" s="93"/>
      <c r="AR304" s="93"/>
      <c r="AS304" s="93"/>
      <c r="AT304" s="93"/>
      <c r="AU304" s="93"/>
      <c r="AV304" s="105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83"/>
      <c r="BL304" s="185"/>
      <c r="BM304" s="186"/>
      <c r="BN304" s="186"/>
      <c r="BO304" s="186"/>
      <c r="BP304" s="186"/>
      <c r="BQ304" s="186"/>
      <c r="BR304" s="186"/>
      <c r="BS304" s="186"/>
      <c r="BT304" s="186"/>
      <c r="BU304" s="186"/>
      <c r="BV304" s="186"/>
      <c r="BW304" s="186"/>
      <c r="BX304" s="186"/>
      <c r="BY304" s="186"/>
      <c r="BZ304" s="186"/>
      <c r="CA304" s="186"/>
      <c r="CB304" s="186"/>
      <c r="CC304" s="186"/>
      <c r="CD304" s="186"/>
      <c r="CE304" s="187"/>
      <c r="CF304" s="181"/>
      <c r="CG304" s="181"/>
      <c r="CH304" s="181"/>
      <c r="CI304" s="181"/>
      <c r="CJ304" s="181"/>
      <c r="CK304" s="181"/>
      <c r="CL304" s="181"/>
      <c r="CM304" s="181"/>
      <c r="CN304" s="181"/>
      <c r="CO304" s="181"/>
      <c r="CP304" s="181"/>
      <c r="CQ304" s="181"/>
      <c r="CR304" s="181"/>
      <c r="CS304" s="181"/>
      <c r="CT304" s="181"/>
      <c r="CU304" s="181"/>
      <c r="CV304" s="181"/>
      <c r="CW304" s="96"/>
      <c r="CX304" s="96"/>
      <c r="CY304" s="96"/>
      <c r="CZ304" s="96"/>
      <c r="DA304" s="96"/>
      <c r="DB304" s="96"/>
      <c r="DC304" s="96"/>
      <c r="DD304" s="96"/>
      <c r="DE304" s="96"/>
      <c r="DF304" s="96"/>
      <c r="DG304" s="96"/>
      <c r="DH304" s="96"/>
      <c r="DI304" s="96"/>
      <c r="DJ304" s="96"/>
      <c r="DK304" s="96"/>
      <c r="DL304" s="96"/>
      <c r="DM304" s="96"/>
      <c r="DN304" s="96"/>
      <c r="DO304" s="96"/>
      <c r="DP304" s="96"/>
      <c r="DQ304" s="96"/>
      <c r="DR304" s="96"/>
      <c r="DS304" s="96"/>
      <c r="DT304" s="96"/>
      <c r="DU304" s="96"/>
      <c r="DV304" s="96"/>
      <c r="DW304" s="96"/>
      <c r="DX304" s="96"/>
      <c r="DY304" s="96"/>
      <c r="DZ304" s="96"/>
      <c r="EA304" s="96"/>
      <c r="EB304" s="96"/>
      <c r="EC304" s="96"/>
      <c r="ED304" s="96"/>
      <c r="EE304" s="181"/>
      <c r="EF304" s="181"/>
      <c r="EG304" s="181"/>
      <c r="EH304" s="181"/>
      <c r="EI304" s="181"/>
      <c r="EJ304" s="181"/>
      <c r="EK304" s="181"/>
      <c r="EL304" s="181"/>
      <c r="EM304" s="181"/>
      <c r="EN304" s="181"/>
      <c r="EO304" s="181"/>
      <c r="EP304" s="181"/>
      <c r="EQ304" s="181"/>
      <c r="ER304" s="181"/>
      <c r="ES304" s="181"/>
      <c r="ET304" s="185"/>
      <c r="EU304" s="186"/>
      <c r="EV304" s="186"/>
      <c r="EW304" s="186"/>
      <c r="EX304" s="186"/>
      <c r="EY304" s="186"/>
      <c r="EZ304" s="186"/>
      <c r="FA304" s="186"/>
      <c r="FB304" s="186"/>
      <c r="FC304" s="186"/>
      <c r="FD304" s="186"/>
      <c r="FE304" s="186"/>
      <c r="FF304" s="186"/>
      <c r="FG304" s="186"/>
      <c r="FH304" s="186"/>
      <c r="FI304" s="186"/>
      <c r="FJ304" s="187"/>
    </row>
    <row r="305" spans="1:166" s="4" customFormat="1" ht="23.25">
      <c r="A305" s="92" t="s">
        <v>74</v>
      </c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3" t="s">
        <v>75</v>
      </c>
      <c r="AQ305" s="93"/>
      <c r="AR305" s="93"/>
      <c r="AS305" s="93"/>
      <c r="AT305" s="93"/>
      <c r="AU305" s="93"/>
      <c r="AV305" s="105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83"/>
      <c r="BL305" s="185">
        <f>BL306+BL307</f>
        <v>0</v>
      </c>
      <c r="BM305" s="186"/>
      <c r="BN305" s="186"/>
      <c r="BO305" s="186"/>
      <c r="BP305" s="186"/>
      <c r="BQ305" s="186"/>
      <c r="BR305" s="186"/>
      <c r="BS305" s="186"/>
      <c r="BT305" s="186"/>
      <c r="BU305" s="186"/>
      <c r="BV305" s="186"/>
      <c r="BW305" s="186"/>
      <c r="BX305" s="186"/>
      <c r="BY305" s="186"/>
      <c r="BZ305" s="186"/>
      <c r="CA305" s="186"/>
      <c r="CB305" s="186"/>
      <c r="CC305" s="186"/>
      <c r="CD305" s="186"/>
      <c r="CE305" s="187"/>
      <c r="CF305" s="181">
        <f>CF306+CF307</f>
        <v>-84223.04000000001</v>
      </c>
      <c r="CG305" s="181"/>
      <c r="CH305" s="181"/>
      <c r="CI305" s="181"/>
      <c r="CJ305" s="181"/>
      <c r="CK305" s="181"/>
      <c r="CL305" s="181"/>
      <c r="CM305" s="181"/>
      <c r="CN305" s="181"/>
      <c r="CO305" s="181"/>
      <c r="CP305" s="181"/>
      <c r="CQ305" s="181"/>
      <c r="CR305" s="181"/>
      <c r="CS305" s="181"/>
      <c r="CT305" s="181"/>
      <c r="CU305" s="181"/>
      <c r="CV305" s="181"/>
      <c r="CW305" s="96"/>
      <c r="CX305" s="96"/>
      <c r="CY305" s="96"/>
      <c r="CZ305" s="96"/>
      <c r="DA305" s="96"/>
      <c r="DB305" s="96"/>
      <c r="DC305" s="96"/>
      <c r="DD305" s="96"/>
      <c r="DE305" s="96"/>
      <c r="DF305" s="96"/>
      <c r="DG305" s="96"/>
      <c r="DH305" s="96"/>
      <c r="DI305" s="96"/>
      <c r="DJ305" s="96"/>
      <c r="DK305" s="96"/>
      <c r="DL305" s="96"/>
      <c r="DM305" s="96"/>
      <c r="DN305" s="96"/>
      <c r="DO305" s="96"/>
      <c r="DP305" s="96"/>
      <c r="DQ305" s="96"/>
      <c r="DR305" s="96"/>
      <c r="DS305" s="96"/>
      <c r="DT305" s="96"/>
      <c r="DU305" s="96"/>
      <c r="DV305" s="96"/>
      <c r="DW305" s="96"/>
      <c r="DX305" s="96"/>
      <c r="DY305" s="96"/>
      <c r="DZ305" s="96"/>
      <c r="EA305" s="96"/>
      <c r="EB305" s="96"/>
      <c r="EC305" s="96"/>
      <c r="ED305" s="96"/>
      <c r="EE305" s="181">
        <f>CF305</f>
        <v>-84223.04000000001</v>
      </c>
      <c r="EF305" s="181"/>
      <c r="EG305" s="181"/>
      <c r="EH305" s="181"/>
      <c r="EI305" s="181"/>
      <c r="EJ305" s="181"/>
      <c r="EK305" s="181"/>
      <c r="EL305" s="181"/>
      <c r="EM305" s="181"/>
      <c r="EN305" s="181"/>
      <c r="EO305" s="181"/>
      <c r="EP305" s="181"/>
      <c r="EQ305" s="181"/>
      <c r="ER305" s="181"/>
      <c r="ES305" s="181"/>
      <c r="ET305" s="185">
        <f>ET307+ET306</f>
        <v>84223.04000000004</v>
      </c>
      <c r="EU305" s="186"/>
      <c r="EV305" s="186"/>
      <c r="EW305" s="186"/>
      <c r="EX305" s="186"/>
      <c r="EY305" s="186"/>
      <c r="EZ305" s="186"/>
      <c r="FA305" s="186"/>
      <c r="FB305" s="186"/>
      <c r="FC305" s="186"/>
      <c r="FD305" s="186"/>
      <c r="FE305" s="186"/>
      <c r="FF305" s="186"/>
      <c r="FG305" s="186"/>
      <c r="FH305" s="186"/>
      <c r="FI305" s="186"/>
      <c r="FJ305" s="187"/>
    </row>
    <row r="306" spans="1:166" s="4" customFormat="1" ht="23.25">
      <c r="A306" s="92" t="s">
        <v>82</v>
      </c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3" t="s">
        <v>217</v>
      </c>
      <c r="AQ306" s="93"/>
      <c r="AR306" s="93"/>
      <c r="AS306" s="93"/>
      <c r="AT306" s="93"/>
      <c r="AU306" s="93"/>
      <c r="AV306" s="185" t="s">
        <v>83</v>
      </c>
      <c r="AW306" s="186"/>
      <c r="AX306" s="186"/>
      <c r="AY306" s="186"/>
      <c r="AZ306" s="186"/>
      <c r="BA306" s="186"/>
      <c r="BB306" s="186"/>
      <c r="BC306" s="186"/>
      <c r="BD306" s="186"/>
      <c r="BE306" s="186"/>
      <c r="BF306" s="186"/>
      <c r="BG306" s="186"/>
      <c r="BH306" s="186"/>
      <c r="BI306" s="186"/>
      <c r="BJ306" s="186"/>
      <c r="BK306" s="187"/>
      <c r="BL306" s="185">
        <f>-BJ13</f>
        <v>-8009200</v>
      </c>
      <c r="BM306" s="186"/>
      <c r="BN306" s="186"/>
      <c r="BO306" s="186"/>
      <c r="BP306" s="186"/>
      <c r="BQ306" s="186"/>
      <c r="BR306" s="186"/>
      <c r="BS306" s="186"/>
      <c r="BT306" s="186"/>
      <c r="BU306" s="186"/>
      <c r="BV306" s="186"/>
      <c r="BW306" s="186"/>
      <c r="BX306" s="186"/>
      <c r="BY306" s="186"/>
      <c r="BZ306" s="186"/>
      <c r="CA306" s="186"/>
      <c r="CB306" s="186"/>
      <c r="CC306" s="186"/>
      <c r="CD306" s="186"/>
      <c r="CE306" s="187"/>
      <c r="CF306" s="181">
        <f>-CF13</f>
        <v>-106809.97</v>
      </c>
      <c r="CG306" s="181"/>
      <c r="CH306" s="181"/>
      <c r="CI306" s="181"/>
      <c r="CJ306" s="181"/>
      <c r="CK306" s="181"/>
      <c r="CL306" s="181"/>
      <c r="CM306" s="181"/>
      <c r="CN306" s="181"/>
      <c r="CO306" s="181"/>
      <c r="CP306" s="181"/>
      <c r="CQ306" s="181"/>
      <c r="CR306" s="181"/>
      <c r="CS306" s="181"/>
      <c r="CT306" s="181"/>
      <c r="CU306" s="181"/>
      <c r="CV306" s="181"/>
      <c r="CW306" s="96"/>
      <c r="CX306" s="96"/>
      <c r="CY306" s="96"/>
      <c r="CZ306" s="96"/>
      <c r="DA306" s="96"/>
      <c r="DB306" s="96"/>
      <c r="DC306" s="96"/>
      <c r="DD306" s="96"/>
      <c r="DE306" s="96"/>
      <c r="DF306" s="96"/>
      <c r="DG306" s="96"/>
      <c r="DH306" s="96"/>
      <c r="DI306" s="96"/>
      <c r="DJ306" s="96"/>
      <c r="DK306" s="96"/>
      <c r="DL306" s="96"/>
      <c r="DM306" s="96"/>
      <c r="DN306" s="96"/>
      <c r="DO306" s="96"/>
      <c r="DP306" s="96"/>
      <c r="DQ306" s="96"/>
      <c r="DR306" s="96"/>
      <c r="DS306" s="96"/>
      <c r="DT306" s="96"/>
      <c r="DU306" s="96"/>
      <c r="DV306" s="96"/>
      <c r="DW306" s="96"/>
      <c r="DX306" s="96"/>
      <c r="DY306" s="96"/>
      <c r="DZ306" s="96"/>
      <c r="EA306" s="96"/>
      <c r="EB306" s="96"/>
      <c r="EC306" s="96"/>
      <c r="ED306" s="96"/>
      <c r="EE306" s="181">
        <f>CF306</f>
        <v>-106809.97</v>
      </c>
      <c r="EF306" s="181"/>
      <c r="EG306" s="181"/>
      <c r="EH306" s="181"/>
      <c r="EI306" s="181"/>
      <c r="EJ306" s="181"/>
      <c r="EK306" s="181"/>
      <c r="EL306" s="181"/>
      <c r="EM306" s="181"/>
      <c r="EN306" s="181"/>
      <c r="EO306" s="181"/>
      <c r="EP306" s="181"/>
      <c r="EQ306" s="181"/>
      <c r="ER306" s="181"/>
      <c r="ES306" s="181"/>
      <c r="ET306" s="185">
        <f>BL306-CF306</f>
        <v>-7902390.03</v>
      </c>
      <c r="EU306" s="186"/>
      <c r="EV306" s="186"/>
      <c r="EW306" s="186"/>
      <c r="EX306" s="186"/>
      <c r="EY306" s="186"/>
      <c r="EZ306" s="186"/>
      <c r="FA306" s="186"/>
      <c r="FB306" s="186"/>
      <c r="FC306" s="186"/>
      <c r="FD306" s="186"/>
      <c r="FE306" s="186"/>
      <c r="FF306" s="186"/>
      <c r="FG306" s="186"/>
      <c r="FH306" s="186"/>
      <c r="FI306" s="186"/>
      <c r="FJ306" s="187"/>
    </row>
    <row r="307" spans="1:166" s="4" customFormat="1" ht="23.25">
      <c r="A307" s="92" t="s">
        <v>84</v>
      </c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3" t="s">
        <v>218</v>
      </c>
      <c r="AQ307" s="93"/>
      <c r="AR307" s="93"/>
      <c r="AS307" s="93"/>
      <c r="AT307" s="93"/>
      <c r="AU307" s="93"/>
      <c r="AV307" s="185" t="s">
        <v>85</v>
      </c>
      <c r="AW307" s="186"/>
      <c r="AX307" s="186"/>
      <c r="AY307" s="186"/>
      <c r="AZ307" s="186"/>
      <c r="BA307" s="186"/>
      <c r="BB307" s="186"/>
      <c r="BC307" s="186"/>
      <c r="BD307" s="186"/>
      <c r="BE307" s="186"/>
      <c r="BF307" s="186"/>
      <c r="BG307" s="186"/>
      <c r="BH307" s="186"/>
      <c r="BI307" s="186"/>
      <c r="BJ307" s="186"/>
      <c r="BK307" s="187"/>
      <c r="BL307" s="185">
        <f>BC291</f>
        <v>8009200</v>
      </c>
      <c r="BM307" s="186"/>
      <c r="BN307" s="186"/>
      <c r="BO307" s="186"/>
      <c r="BP307" s="186"/>
      <c r="BQ307" s="186"/>
      <c r="BR307" s="186"/>
      <c r="BS307" s="186"/>
      <c r="BT307" s="186"/>
      <c r="BU307" s="186"/>
      <c r="BV307" s="186"/>
      <c r="BW307" s="186"/>
      <c r="BX307" s="186"/>
      <c r="BY307" s="186"/>
      <c r="BZ307" s="186"/>
      <c r="CA307" s="186"/>
      <c r="CB307" s="186"/>
      <c r="CC307" s="186"/>
      <c r="CD307" s="186"/>
      <c r="CE307" s="187"/>
      <c r="CF307" s="181">
        <f>CH291</f>
        <v>22586.93</v>
      </c>
      <c r="CG307" s="181"/>
      <c r="CH307" s="181"/>
      <c r="CI307" s="181"/>
      <c r="CJ307" s="181"/>
      <c r="CK307" s="181"/>
      <c r="CL307" s="181"/>
      <c r="CM307" s="181"/>
      <c r="CN307" s="181"/>
      <c r="CO307" s="181"/>
      <c r="CP307" s="181"/>
      <c r="CQ307" s="181"/>
      <c r="CR307" s="181"/>
      <c r="CS307" s="181"/>
      <c r="CT307" s="181"/>
      <c r="CU307" s="181"/>
      <c r="CV307" s="181"/>
      <c r="CW307" s="96"/>
      <c r="CX307" s="96"/>
      <c r="CY307" s="96"/>
      <c r="CZ307" s="96"/>
      <c r="DA307" s="96"/>
      <c r="DB307" s="96"/>
      <c r="DC307" s="96"/>
      <c r="DD307" s="96"/>
      <c r="DE307" s="96"/>
      <c r="DF307" s="96"/>
      <c r="DG307" s="96"/>
      <c r="DH307" s="96"/>
      <c r="DI307" s="96"/>
      <c r="DJ307" s="96"/>
      <c r="DK307" s="96"/>
      <c r="DL307" s="96"/>
      <c r="DM307" s="96"/>
      <c r="DN307" s="96"/>
      <c r="DO307" s="96"/>
      <c r="DP307" s="96"/>
      <c r="DQ307" s="96"/>
      <c r="DR307" s="96"/>
      <c r="DS307" s="96"/>
      <c r="DT307" s="96"/>
      <c r="DU307" s="96"/>
      <c r="DV307" s="96"/>
      <c r="DW307" s="96"/>
      <c r="DX307" s="96"/>
      <c r="DY307" s="96"/>
      <c r="DZ307" s="96"/>
      <c r="EA307" s="96"/>
      <c r="EB307" s="96"/>
      <c r="EC307" s="96"/>
      <c r="ED307" s="96"/>
      <c r="EE307" s="181">
        <f>CF307</f>
        <v>22586.93</v>
      </c>
      <c r="EF307" s="181"/>
      <c r="EG307" s="181"/>
      <c r="EH307" s="181"/>
      <c r="EI307" s="181"/>
      <c r="EJ307" s="181"/>
      <c r="EK307" s="181"/>
      <c r="EL307" s="181"/>
      <c r="EM307" s="181"/>
      <c r="EN307" s="181"/>
      <c r="EO307" s="181"/>
      <c r="EP307" s="181"/>
      <c r="EQ307" s="181"/>
      <c r="ER307" s="181"/>
      <c r="ES307" s="181"/>
      <c r="ET307" s="185">
        <f>+BL307-CF307</f>
        <v>7986613.07</v>
      </c>
      <c r="EU307" s="186"/>
      <c r="EV307" s="186"/>
      <c r="EW307" s="186"/>
      <c r="EX307" s="186"/>
      <c r="EY307" s="186"/>
      <c r="EZ307" s="186"/>
      <c r="FA307" s="186"/>
      <c r="FB307" s="186"/>
      <c r="FC307" s="186"/>
      <c r="FD307" s="186"/>
      <c r="FE307" s="186"/>
      <c r="FF307" s="186"/>
      <c r="FG307" s="186"/>
      <c r="FH307" s="186"/>
      <c r="FI307" s="186"/>
      <c r="FJ307" s="187"/>
    </row>
    <row r="308" s="4" customFormat="1" ht="18.75"/>
    <row r="309" spans="1:84" s="4" customFormat="1" ht="18.75">
      <c r="A309" s="4" t="s">
        <v>9</v>
      </c>
      <c r="N309" s="192"/>
      <c r="O309" s="192"/>
      <c r="P309" s="192"/>
      <c r="Q309" s="192"/>
      <c r="R309" s="192"/>
      <c r="S309" s="192"/>
      <c r="T309" s="192"/>
      <c r="U309" s="192"/>
      <c r="V309" s="192"/>
      <c r="W309" s="192"/>
      <c r="X309" s="192"/>
      <c r="Y309" s="192"/>
      <c r="Z309" s="192"/>
      <c r="AA309" s="192"/>
      <c r="AB309" s="192"/>
      <c r="AC309" s="192"/>
      <c r="AD309" s="192"/>
      <c r="AE309" s="192"/>
      <c r="AH309" s="192" t="s">
        <v>65</v>
      </c>
      <c r="AI309" s="192"/>
      <c r="AJ309" s="192"/>
      <c r="AK309" s="192"/>
      <c r="AL309" s="192"/>
      <c r="AM309" s="192"/>
      <c r="AN309" s="192"/>
      <c r="AO309" s="192"/>
      <c r="AP309" s="192"/>
      <c r="AQ309" s="192"/>
      <c r="AR309" s="192"/>
      <c r="AS309" s="192"/>
      <c r="AT309" s="192"/>
      <c r="AU309" s="192"/>
      <c r="AV309" s="192"/>
      <c r="AW309" s="192"/>
      <c r="AX309" s="192"/>
      <c r="AY309" s="192"/>
      <c r="AZ309" s="192"/>
      <c r="BA309" s="192"/>
      <c r="BB309" s="192"/>
      <c r="BC309" s="192"/>
      <c r="BD309" s="192"/>
      <c r="BE309" s="192"/>
      <c r="BF309" s="192"/>
      <c r="BG309" s="192"/>
      <c r="BH309" s="192"/>
      <c r="CF309" s="4" t="s">
        <v>41</v>
      </c>
    </row>
    <row r="310" spans="14:149" s="4" customFormat="1" ht="18.75">
      <c r="N310" s="193" t="s">
        <v>11</v>
      </c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B310" s="193"/>
      <c r="AC310" s="193"/>
      <c r="AD310" s="193"/>
      <c r="AE310" s="193"/>
      <c r="AH310" s="193" t="s">
        <v>12</v>
      </c>
      <c r="AI310" s="193"/>
      <c r="AJ310" s="193"/>
      <c r="AK310" s="193"/>
      <c r="AL310" s="193"/>
      <c r="AM310" s="193"/>
      <c r="AN310" s="193"/>
      <c r="AO310" s="193"/>
      <c r="AP310" s="193"/>
      <c r="AQ310" s="193"/>
      <c r="AR310" s="193"/>
      <c r="AS310" s="193"/>
      <c r="AT310" s="193"/>
      <c r="AU310" s="193"/>
      <c r="AV310" s="193"/>
      <c r="AW310" s="193"/>
      <c r="AX310" s="193"/>
      <c r="AY310" s="193"/>
      <c r="AZ310" s="193"/>
      <c r="BA310" s="193"/>
      <c r="BB310" s="193"/>
      <c r="BC310" s="193"/>
      <c r="BD310" s="193"/>
      <c r="BE310" s="193"/>
      <c r="BF310" s="193"/>
      <c r="BG310" s="193"/>
      <c r="BH310" s="193"/>
      <c r="CF310" s="4" t="s">
        <v>42</v>
      </c>
      <c r="DC310" s="192"/>
      <c r="DD310" s="192"/>
      <c r="DE310" s="192"/>
      <c r="DF310" s="192"/>
      <c r="DG310" s="192"/>
      <c r="DH310" s="192"/>
      <c r="DI310" s="192"/>
      <c r="DJ310" s="192"/>
      <c r="DK310" s="192"/>
      <c r="DL310" s="192"/>
      <c r="DM310" s="192"/>
      <c r="DN310" s="192"/>
      <c r="DO310" s="192"/>
      <c r="DP310" s="192"/>
      <c r="DS310" s="192" t="s">
        <v>157</v>
      </c>
      <c r="DT310" s="192"/>
      <c r="DU310" s="192"/>
      <c r="DV310" s="192"/>
      <c r="DW310" s="192"/>
      <c r="DX310" s="192"/>
      <c r="DY310" s="192"/>
      <c r="DZ310" s="192"/>
      <c r="EA310" s="192"/>
      <c r="EB310" s="192"/>
      <c r="EC310" s="192"/>
      <c r="ED310" s="192"/>
      <c r="EE310" s="192"/>
      <c r="EF310" s="192"/>
      <c r="EG310" s="192"/>
      <c r="EH310" s="192"/>
      <c r="EI310" s="192"/>
      <c r="EJ310" s="192"/>
      <c r="EK310" s="192"/>
      <c r="EL310" s="192"/>
      <c r="EM310" s="192"/>
      <c r="EN310" s="192"/>
      <c r="EO310" s="192"/>
      <c r="EP310" s="192"/>
      <c r="EQ310" s="192"/>
      <c r="ER310" s="192"/>
      <c r="ES310" s="192"/>
    </row>
    <row r="311" spans="1:149" s="4" customFormat="1" ht="18.75">
      <c r="A311" s="4" t="s">
        <v>10</v>
      </c>
      <c r="R311" s="192"/>
      <c r="S311" s="192"/>
      <c r="T311" s="192"/>
      <c r="U311" s="192"/>
      <c r="V311" s="192"/>
      <c r="W311" s="192"/>
      <c r="X311" s="192"/>
      <c r="Y311" s="192"/>
      <c r="Z311" s="192"/>
      <c r="AA311" s="192"/>
      <c r="AB311" s="192"/>
      <c r="AC311" s="192"/>
      <c r="AD311" s="192"/>
      <c r="AE311" s="192"/>
      <c r="AH311" s="192" t="s">
        <v>80</v>
      </c>
      <c r="AI311" s="192"/>
      <c r="AJ311" s="192"/>
      <c r="AK311" s="192"/>
      <c r="AL311" s="192"/>
      <c r="AM311" s="192"/>
      <c r="AN311" s="192"/>
      <c r="AO311" s="192"/>
      <c r="AP311" s="192"/>
      <c r="AQ311" s="192"/>
      <c r="AR311" s="192"/>
      <c r="AS311" s="192"/>
      <c r="AT311" s="192"/>
      <c r="AU311" s="192"/>
      <c r="AV311" s="192"/>
      <c r="AW311" s="192"/>
      <c r="AX311" s="192"/>
      <c r="AY311" s="192"/>
      <c r="AZ311" s="192"/>
      <c r="BA311" s="192"/>
      <c r="BB311" s="192"/>
      <c r="BC311" s="192"/>
      <c r="BD311" s="192"/>
      <c r="BE311" s="192"/>
      <c r="BF311" s="192"/>
      <c r="BG311" s="192"/>
      <c r="BH311" s="192"/>
      <c r="DC311" s="193" t="s">
        <v>11</v>
      </c>
      <c r="DD311" s="193"/>
      <c r="DE311" s="193"/>
      <c r="DF311" s="193"/>
      <c r="DG311" s="193"/>
      <c r="DH311" s="193"/>
      <c r="DI311" s="193"/>
      <c r="DJ311" s="193"/>
      <c r="DK311" s="193"/>
      <c r="DL311" s="193"/>
      <c r="DM311" s="193"/>
      <c r="DN311" s="193"/>
      <c r="DO311" s="193"/>
      <c r="DP311" s="193"/>
      <c r="DS311" s="193" t="s">
        <v>12</v>
      </c>
      <c r="DT311" s="193"/>
      <c r="DU311" s="193"/>
      <c r="DV311" s="193"/>
      <c r="DW311" s="193"/>
      <c r="DX311" s="193"/>
      <c r="DY311" s="193"/>
      <c r="DZ311" s="193"/>
      <c r="EA311" s="193"/>
      <c r="EB311" s="193"/>
      <c r="EC311" s="193"/>
      <c r="ED311" s="193"/>
      <c r="EE311" s="193"/>
      <c r="EF311" s="193"/>
      <c r="EG311" s="193"/>
      <c r="EH311" s="193"/>
      <c r="EI311" s="193"/>
      <c r="EJ311" s="193"/>
      <c r="EK311" s="193"/>
      <c r="EL311" s="193"/>
      <c r="EM311" s="193"/>
      <c r="EN311" s="193"/>
      <c r="EO311" s="193"/>
      <c r="EP311" s="193"/>
      <c r="EQ311" s="193"/>
      <c r="ER311" s="193"/>
      <c r="ES311" s="193"/>
    </row>
    <row r="312" spans="18:60" s="4" customFormat="1" ht="18.75">
      <c r="R312" s="193" t="s">
        <v>11</v>
      </c>
      <c r="S312" s="193"/>
      <c r="T312" s="193"/>
      <c r="U312" s="193"/>
      <c r="V312" s="193"/>
      <c r="W312" s="193"/>
      <c r="X312" s="193"/>
      <c r="Y312" s="193"/>
      <c r="Z312" s="193"/>
      <c r="AA312" s="193"/>
      <c r="AB312" s="193"/>
      <c r="AC312" s="193"/>
      <c r="AD312" s="193"/>
      <c r="AE312" s="193"/>
      <c r="AH312" s="193" t="s">
        <v>12</v>
      </c>
      <c r="AI312" s="193"/>
      <c r="AJ312" s="193"/>
      <c r="AK312" s="193"/>
      <c r="AL312" s="193"/>
      <c r="AM312" s="193"/>
      <c r="AN312" s="193"/>
      <c r="AO312" s="193"/>
      <c r="AP312" s="193"/>
      <c r="AQ312" s="193"/>
      <c r="AR312" s="193"/>
      <c r="AS312" s="193"/>
      <c r="AT312" s="193"/>
      <c r="AU312" s="193"/>
      <c r="AV312" s="193"/>
      <c r="AW312" s="193"/>
      <c r="AX312" s="193"/>
      <c r="AY312" s="193"/>
      <c r="AZ312" s="193"/>
      <c r="BA312" s="193"/>
      <c r="BB312" s="193"/>
      <c r="BC312" s="193"/>
      <c r="BD312" s="193"/>
      <c r="BE312" s="193"/>
      <c r="BF312" s="193"/>
      <c r="BG312" s="193"/>
      <c r="BH312" s="193"/>
    </row>
    <row r="313" spans="64:166" s="4" customFormat="1" ht="18.75">
      <c r="BL313" s="21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3"/>
    </row>
    <row r="314" spans="1:166" s="4" customFormat="1" ht="18.75">
      <c r="A314" s="194" t="s">
        <v>13</v>
      </c>
      <c r="B314" s="194"/>
      <c r="C314" s="195" t="s">
        <v>299</v>
      </c>
      <c r="D314" s="195"/>
      <c r="E314" s="195"/>
      <c r="F314" s="4" t="s">
        <v>13</v>
      </c>
      <c r="I314" s="192" t="s">
        <v>297</v>
      </c>
      <c r="J314" s="192"/>
      <c r="K314" s="192"/>
      <c r="L314" s="192"/>
      <c r="M314" s="192"/>
      <c r="N314" s="192"/>
      <c r="O314" s="192"/>
      <c r="P314" s="192"/>
      <c r="Q314" s="192"/>
      <c r="R314" s="192"/>
      <c r="S314" s="192"/>
      <c r="T314" s="192"/>
      <c r="U314" s="192"/>
      <c r="V314" s="192"/>
      <c r="W314" s="192"/>
      <c r="X314" s="192"/>
      <c r="Y314" s="194">
        <v>20</v>
      </c>
      <c r="Z314" s="194"/>
      <c r="AA314" s="194"/>
      <c r="AB314" s="194"/>
      <c r="AC314" s="194"/>
      <c r="AD314" s="191">
        <v>15</v>
      </c>
      <c r="AE314" s="191"/>
      <c r="AF314" s="191"/>
      <c r="BL314" s="24"/>
      <c r="BM314" s="5" t="s">
        <v>43</v>
      </c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25"/>
    </row>
    <row r="315" s="4" customFormat="1" ht="18.75"/>
    <row r="316" s="4" customFormat="1" ht="18.75"/>
    <row r="317" s="4" customFormat="1" ht="18.75"/>
    <row r="318" s="4" customFormat="1" ht="18.75"/>
    <row r="319" s="4" customFormat="1" ht="18.75"/>
    <row r="320" s="4" customFormat="1" ht="18.75"/>
    <row r="321" s="4" customFormat="1" ht="18.75"/>
    <row r="322" s="4" customFormat="1" ht="18.75"/>
    <row r="323" s="4" customFormat="1" ht="18.75"/>
    <row r="324" s="4" customFormat="1" ht="18.75"/>
    <row r="325" s="4" customFormat="1" ht="18.75"/>
    <row r="326" s="4" customFormat="1" ht="18.75"/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26" customFormat="1" ht="20.25"/>
    <row r="401" s="26" customFormat="1" ht="20.25"/>
    <row r="402" s="26" customFormat="1" ht="20.25"/>
    <row r="403" s="26" customFormat="1" ht="20.25"/>
    <row r="404" s="26" customFormat="1" ht="20.25"/>
    <row r="405" s="26" customFormat="1" ht="20.25"/>
    <row r="406" s="26" customFormat="1" ht="20.25"/>
    <row r="407" s="26" customFormat="1" ht="20.25"/>
    <row r="408" s="26" customFormat="1" ht="20.25"/>
    <row r="409" s="26" customFormat="1" ht="20.2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</sheetData>
  <sheetProtection/>
  <mergeCells count="2771">
    <mergeCell ref="CW31:DM31"/>
    <mergeCell ref="DN31:ED31"/>
    <mergeCell ref="BJ30:CE30"/>
    <mergeCell ref="CF30:CV30"/>
    <mergeCell ref="A31:AM31"/>
    <mergeCell ref="AN31:AS31"/>
    <mergeCell ref="AT31:BI31"/>
    <mergeCell ref="BJ31:CE31"/>
    <mergeCell ref="DN30:ED30"/>
    <mergeCell ref="ET28:FJ28"/>
    <mergeCell ref="A29:AM29"/>
    <mergeCell ref="AN29:AS29"/>
    <mergeCell ref="AT29:BI29"/>
    <mergeCell ref="BJ29:CE29"/>
    <mergeCell ref="DN29:ED29"/>
    <mergeCell ref="ET30:FJ30"/>
    <mergeCell ref="EE27:ES27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BJ26:CE26"/>
    <mergeCell ref="EE26:ES26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A206:AJ206"/>
    <mergeCell ref="AK206:AP206"/>
    <mergeCell ref="AQ206:BB206"/>
    <mergeCell ref="A26:AM26"/>
    <mergeCell ref="AN26:AS26"/>
    <mergeCell ref="AT26:BI26"/>
    <mergeCell ref="A30:AM30"/>
    <mergeCell ref="AN30:AS30"/>
    <mergeCell ref="AT30:BI30"/>
    <mergeCell ref="AK205:AP205"/>
    <mergeCell ref="AK215:AP215"/>
    <mergeCell ref="A207:AJ207"/>
    <mergeCell ref="AK207:AP207"/>
    <mergeCell ref="AQ207:BB207"/>
    <mergeCell ref="AQ214:BB214"/>
    <mergeCell ref="AQ215:BB215"/>
    <mergeCell ref="A215:AJ215"/>
    <mergeCell ref="AK214:AP214"/>
    <mergeCell ref="AK212:AP213"/>
    <mergeCell ref="AQ210:BB210"/>
    <mergeCell ref="BU212:CG213"/>
    <mergeCell ref="CH214:CW214"/>
    <mergeCell ref="BU207:CG207"/>
    <mergeCell ref="BU208:CG208"/>
    <mergeCell ref="BU210:CG210"/>
    <mergeCell ref="CH210:CW210"/>
    <mergeCell ref="CH212:EJ212"/>
    <mergeCell ref="CX208:DJ208"/>
    <mergeCell ref="BU209:CG209"/>
    <mergeCell ref="CX209:DJ209"/>
    <mergeCell ref="AQ205:BB205"/>
    <mergeCell ref="CX205:DJ205"/>
    <mergeCell ref="CH205:CW205"/>
    <mergeCell ref="CX215:DJ215"/>
    <mergeCell ref="CH207:CW207"/>
    <mergeCell ref="CH213:CW213"/>
    <mergeCell ref="CH215:CW215"/>
    <mergeCell ref="CX210:DJ210"/>
    <mergeCell ref="CH208:CW208"/>
    <mergeCell ref="CX213:DJ213"/>
    <mergeCell ref="AQ264:BB264"/>
    <mergeCell ref="AQ258:BB258"/>
    <mergeCell ref="AQ263:BB263"/>
    <mergeCell ref="AQ260:BB261"/>
    <mergeCell ref="BC220:BT220"/>
    <mergeCell ref="CH220:CW220"/>
    <mergeCell ref="BC221:BT221"/>
    <mergeCell ref="CH226:CW226"/>
    <mergeCell ref="A223:BH223"/>
    <mergeCell ref="BI223:CQ223"/>
    <mergeCell ref="BU222:CG222"/>
    <mergeCell ref="BC229:BT229"/>
    <mergeCell ref="BC268:BT268"/>
    <mergeCell ref="BC256:BR256"/>
    <mergeCell ref="BC265:BT265"/>
    <mergeCell ref="BC260:BT261"/>
    <mergeCell ref="BC262:BT262"/>
    <mergeCell ref="BC244:BT244"/>
    <mergeCell ref="BC239:BT239"/>
    <mergeCell ref="BC238:BT238"/>
    <mergeCell ref="BC269:BT269"/>
    <mergeCell ref="BU272:CG272"/>
    <mergeCell ref="BU270:CG270"/>
    <mergeCell ref="BU271:CG271"/>
    <mergeCell ref="BC272:BR272"/>
    <mergeCell ref="BC271:BT271"/>
    <mergeCell ref="A264:AJ264"/>
    <mergeCell ref="A263:AJ263"/>
    <mergeCell ref="AK263:AP263"/>
    <mergeCell ref="A256:AJ256"/>
    <mergeCell ref="A257:AJ257"/>
    <mergeCell ref="A258:AJ258"/>
    <mergeCell ref="AK257:AP257"/>
    <mergeCell ref="AK264:AP264"/>
    <mergeCell ref="A251:AJ251"/>
    <mergeCell ref="AK251:AP251"/>
    <mergeCell ref="A252:AJ252"/>
    <mergeCell ref="AK252:AP252"/>
    <mergeCell ref="A253:AJ253"/>
    <mergeCell ref="AQ253:BB253"/>
    <mergeCell ref="AQ256:BB256"/>
    <mergeCell ref="AK262:AP262"/>
    <mergeCell ref="A262:AJ262"/>
    <mergeCell ref="AK258:AP258"/>
    <mergeCell ref="AK256:AP256"/>
    <mergeCell ref="AK260:AP261"/>
    <mergeCell ref="A255:AJ255"/>
    <mergeCell ref="AK255:AP255"/>
    <mergeCell ref="BU205:CG205"/>
    <mergeCell ref="BU214:CG214"/>
    <mergeCell ref="BU215:CG215"/>
    <mergeCell ref="AQ262:BB262"/>
    <mergeCell ref="BU249:CG249"/>
    <mergeCell ref="BC250:BT250"/>
    <mergeCell ref="AQ237:BB237"/>
    <mergeCell ref="BC237:BT237"/>
    <mergeCell ref="BU230:CG230"/>
    <mergeCell ref="BU232:CG232"/>
    <mergeCell ref="AK253:AP253"/>
    <mergeCell ref="AQ252:BB252"/>
    <mergeCell ref="AQ257:BB257"/>
    <mergeCell ref="CX201:DJ201"/>
    <mergeCell ref="CX202:DJ202"/>
    <mergeCell ref="CH204:CW204"/>
    <mergeCell ref="CH202:CW202"/>
    <mergeCell ref="CH201:CW201"/>
    <mergeCell ref="BU250:CG250"/>
    <mergeCell ref="BU247:CG248"/>
    <mergeCell ref="DN68:ED68"/>
    <mergeCell ref="CH193:CW193"/>
    <mergeCell ref="CH187:CW187"/>
    <mergeCell ref="CH186:CW186"/>
    <mergeCell ref="CH190:CW190"/>
    <mergeCell ref="CH191:CW191"/>
    <mergeCell ref="CH189:CW189"/>
    <mergeCell ref="CW81:DM81"/>
    <mergeCell ref="DK174:DW174"/>
    <mergeCell ref="CF75:CV75"/>
    <mergeCell ref="DK170:DW170"/>
    <mergeCell ref="CX188:DJ188"/>
    <mergeCell ref="DK123:DW123"/>
    <mergeCell ref="CW85:DM85"/>
    <mergeCell ref="CX170:DJ170"/>
    <mergeCell ref="DN98:ED98"/>
    <mergeCell ref="DX169:EJ169"/>
    <mergeCell ref="DK165:DW165"/>
    <mergeCell ref="DK163:DW163"/>
    <mergeCell ref="DK162:DW162"/>
    <mergeCell ref="CW82:DM82"/>
    <mergeCell ref="AT78:BI78"/>
    <mergeCell ref="BJ78:CE78"/>
    <mergeCell ref="AQ111:BB111"/>
    <mergeCell ref="AN97:AS97"/>
    <mergeCell ref="BJ96:CE96"/>
    <mergeCell ref="AK110:AP110"/>
    <mergeCell ref="AQ110:BB110"/>
    <mergeCell ref="A98:AM98"/>
    <mergeCell ref="AN98:AS98"/>
    <mergeCell ref="DX117:EJ117"/>
    <mergeCell ref="DK117:DW117"/>
    <mergeCell ref="CH108:CW108"/>
    <mergeCell ref="CH107:CW107"/>
    <mergeCell ref="CX111:DJ111"/>
    <mergeCell ref="CX110:DJ110"/>
    <mergeCell ref="EX118:FJ118"/>
    <mergeCell ref="EK120:EW120"/>
    <mergeCell ref="DK120:DW120"/>
    <mergeCell ref="DK118:DW118"/>
    <mergeCell ref="DX120:EJ120"/>
    <mergeCell ref="EK118:EW118"/>
    <mergeCell ref="CX118:DJ118"/>
    <mergeCell ref="DX168:EJ168"/>
    <mergeCell ref="DK167:DW167"/>
    <mergeCell ref="DK166:DW166"/>
    <mergeCell ref="DK164:DW164"/>
    <mergeCell ref="DX118:EJ118"/>
    <mergeCell ref="DK129:DW129"/>
    <mergeCell ref="DK130:DW130"/>
    <mergeCell ref="EX164:FG164"/>
    <mergeCell ref="EX162:FH162"/>
    <mergeCell ref="BU171:CG171"/>
    <mergeCell ref="CH171:CW171"/>
    <mergeCell ref="CX171:DJ171"/>
    <mergeCell ref="EX167:FG167"/>
    <mergeCell ref="DX166:EJ166"/>
    <mergeCell ref="DK169:DW169"/>
    <mergeCell ref="CX168:DJ168"/>
    <mergeCell ref="DX170:EJ170"/>
    <mergeCell ref="EK162:EW162"/>
    <mergeCell ref="DX167:EJ167"/>
    <mergeCell ref="DX162:EJ162"/>
    <mergeCell ref="DX164:EJ164"/>
    <mergeCell ref="DX165:EJ165"/>
    <mergeCell ref="DX163:EJ163"/>
    <mergeCell ref="EK165:EW165"/>
    <mergeCell ref="EK164:EW164"/>
    <mergeCell ref="EK167:EW167"/>
    <mergeCell ref="EK163:EW163"/>
    <mergeCell ref="EK124:EW124"/>
    <mergeCell ref="DX123:EJ123"/>
    <mergeCell ref="DX119:EJ119"/>
    <mergeCell ref="DN77:ED77"/>
    <mergeCell ref="DK124:DW124"/>
    <mergeCell ref="CW89:DM89"/>
    <mergeCell ref="CW90:DM90"/>
    <mergeCell ref="CX123:DJ123"/>
    <mergeCell ref="CX120:DJ120"/>
    <mergeCell ref="CX119:DJ119"/>
    <mergeCell ref="DN73:ED73"/>
    <mergeCell ref="DN76:ED76"/>
    <mergeCell ref="CW77:DM77"/>
    <mergeCell ref="CW69:DM69"/>
    <mergeCell ref="DN75:ED75"/>
    <mergeCell ref="DN71:ED71"/>
    <mergeCell ref="CW79:DM79"/>
    <mergeCell ref="CW65:DM65"/>
    <mergeCell ref="CW67:DM67"/>
    <mergeCell ref="CW70:DM70"/>
    <mergeCell ref="CW71:DM71"/>
    <mergeCell ref="CW68:DM68"/>
    <mergeCell ref="CW66:DM66"/>
    <mergeCell ref="CW75:DM75"/>
    <mergeCell ref="CW62:DM62"/>
    <mergeCell ref="ET65:FG65"/>
    <mergeCell ref="CW61:DM61"/>
    <mergeCell ref="DN65:ED65"/>
    <mergeCell ref="EE65:ES65"/>
    <mergeCell ref="CW53:DM53"/>
    <mergeCell ref="CW55:DM55"/>
    <mergeCell ref="CW58:DM58"/>
    <mergeCell ref="DN57:ED57"/>
    <mergeCell ref="CW54:DM54"/>
    <mergeCell ref="CW56:DM56"/>
    <mergeCell ref="DN54:ED54"/>
    <mergeCell ref="DN56:ED56"/>
    <mergeCell ref="DN58:ED58"/>
    <mergeCell ref="A250:AJ250"/>
    <mergeCell ref="AK250:AP250"/>
    <mergeCell ref="AQ250:BB250"/>
    <mergeCell ref="AK249:AP249"/>
    <mergeCell ref="AQ249:BB249"/>
    <mergeCell ref="A249:AJ249"/>
    <mergeCell ref="A241:AJ241"/>
    <mergeCell ref="AK241:AP241"/>
    <mergeCell ref="A240:AJ240"/>
    <mergeCell ref="AK247:AP248"/>
    <mergeCell ref="A245:BH245"/>
    <mergeCell ref="A247:AJ248"/>
    <mergeCell ref="AQ247:BB248"/>
    <mergeCell ref="A221:AJ221"/>
    <mergeCell ref="A220:AJ220"/>
    <mergeCell ref="AQ221:BB221"/>
    <mergeCell ref="A244:AJ244"/>
    <mergeCell ref="AK243:AP243"/>
    <mergeCell ref="A237:AJ237"/>
    <mergeCell ref="AK237:AP237"/>
    <mergeCell ref="AK244:AP244"/>
    <mergeCell ref="A239:AJ239"/>
    <mergeCell ref="AK239:AP239"/>
    <mergeCell ref="AK228:AP228"/>
    <mergeCell ref="AK221:AP221"/>
    <mergeCell ref="AK220:AP220"/>
    <mergeCell ref="AQ220:BB220"/>
    <mergeCell ref="CH237:CW237"/>
    <mergeCell ref="A228:AJ228"/>
    <mergeCell ref="AQ227:BB227"/>
    <mergeCell ref="BC225:BT226"/>
    <mergeCell ref="A229:AJ229"/>
    <mergeCell ref="AK229:AP229"/>
    <mergeCell ref="AQ229:BB229"/>
    <mergeCell ref="BC228:BT228"/>
    <mergeCell ref="AK225:AP226"/>
    <mergeCell ref="AK227:AP227"/>
    <mergeCell ref="BU220:CG220"/>
    <mergeCell ref="BU218:CG218"/>
    <mergeCell ref="BU219:CG219"/>
    <mergeCell ref="BU237:CG237"/>
    <mergeCell ref="BI233:CQ233"/>
    <mergeCell ref="BU231:CG231"/>
    <mergeCell ref="CH231:CW231"/>
    <mergeCell ref="CH232:CW232"/>
    <mergeCell ref="CH235:EJ235"/>
    <mergeCell ref="BC232:BT232"/>
    <mergeCell ref="AT65:BI65"/>
    <mergeCell ref="CF78:CV78"/>
    <mergeCell ref="CF67:CV67"/>
    <mergeCell ref="CF65:CV65"/>
    <mergeCell ref="CF66:CV66"/>
    <mergeCell ref="AT70:BI70"/>
    <mergeCell ref="AT69:BI69"/>
    <mergeCell ref="AT71:BI71"/>
    <mergeCell ref="AT75:BI75"/>
    <mergeCell ref="AT74:BI74"/>
    <mergeCell ref="AT57:BI57"/>
    <mergeCell ref="AT64:BI64"/>
    <mergeCell ref="BJ61:CE61"/>
    <mergeCell ref="AT58:BI58"/>
    <mergeCell ref="BJ57:CE57"/>
    <mergeCell ref="BJ58:CE58"/>
    <mergeCell ref="AT61:BI61"/>
    <mergeCell ref="BJ62:CE62"/>
    <mergeCell ref="AT62:BI62"/>
    <mergeCell ref="AT63:BI63"/>
    <mergeCell ref="AT37:BI37"/>
    <mergeCell ref="AT33:BI33"/>
    <mergeCell ref="AT45:BI45"/>
    <mergeCell ref="AT44:BI44"/>
    <mergeCell ref="AN52:AS52"/>
    <mergeCell ref="AN49:AS49"/>
    <mergeCell ref="AT52:BI52"/>
    <mergeCell ref="AN53:AS53"/>
    <mergeCell ref="AT50:BI50"/>
    <mergeCell ref="AT49:BI49"/>
    <mergeCell ref="AT53:BI53"/>
    <mergeCell ref="AT51:BI51"/>
    <mergeCell ref="BJ43:CE43"/>
    <mergeCell ref="AN48:AS48"/>
    <mergeCell ref="AN51:AS51"/>
    <mergeCell ref="AN50:AS50"/>
    <mergeCell ref="AN43:AS43"/>
    <mergeCell ref="AT46:BI46"/>
    <mergeCell ref="EE53:ES53"/>
    <mergeCell ref="EE51:ES51"/>
    <mergeCell ref="DN52:ED52"/>
    <mergeCell ref="DN51:ED51"/>
    <mergeCell ref="EE52:ES52"/>
    <mergeCell ref="DN53:ED53"/>
    <mergeCell ref="CF54:CV54"/>
    <mergeCell ref="CF56:CV56"/>
    <mergeCell ref="CF55:CV55"/>
    <mergeCell ref="CF57:CV57"/>
    <mergeCell ref="EK125:EW125"/>
    <mergeCell ref="DX129:EJ129"/>
    <mergeCell ref="DK171:DW171"/>
    <mergeCell ref="DK168:DW168"/>
    <mergeCell ref="DK133:DW133"/>
    <mergeCell ref="DK127:DW127"/>
    <mergeCell ref="DK126:DW126"/>
    <mergeCell ref="EK166:EW166"/>
    <mergeCell ref="EK129:EW129"/>
    <mergeCell ref="DX125:EJ125"/>
    <mergeCell ref="EX124:FJ124"/>
    <mergeCell ref="EK119:EW119"/>
    <mergeCell ref="EK122:FJ122"/>
    <mergeCell ref="EX120:FJ120"/>
    <mergeCell ref="EX119:FG119"/>
    <mergeCell ref="EK123:EW123"/>
    <mergeCell ref="EX123:FJ123"/>
    <mergeCell ref="CY121:FG121"/>
    <mergeCell ref="CH122:EJ122"/>
    <mergeCell ref="CH119:CW119"/>
    <mergeCell ref="EX252:FJ252"/>
    <mergeCell ref="EX251:FG251"/>
    <mergeCell ref="EK169:EW169"/>
    <mergeCell ref="EK170:EW170"/>
    <mergeCell ref="EK171:EW171"/>
    <mergeCell ref="EK188:EW188"/>
    <mergeCell ref="EK189:EW189"/>
    <mergeCell ref="EK191:EW191"/>
    <mergeCell ref="A175:FG175"/>
    <mergeCell ref="BU217:CG217"/>
    <mergeCell ref="DK254:DW254"/>
    <mergeCell ref="DX254:EJ254"/>
    <mergeCell ref="DK255:DW255"/>
    <mergeCell ref="EX253:FJ253"/>
    <mergeCell ref="DK253:DW253"/>
    <mergeCell ref="EK251:EW251"/>
    <mergeCell ref="EK253:EW253"/>
    <mergeCell ref="EK252:EW252"/>
    <mergeCell ref="DX251:EJ251"/>
    <mergeCell ref="DX252:EJ252"/>
    <mergeCell ref="DX253:EJ253"/>
    <mergeCell ref="EX273:FJ273"/>
    <mergeCell ref="DX248:EJ248"/>
    <mergeCell ref="EK270:EW270"/>
    <mergeCell ref="EK269:EW269"/>
    <mergeCell ref="EX269:FJ269"/>
    <mergeCell ref="EX268:FJ268"/>
    <mergeCell ref="EX270:FJ270"/>
    <mergeCell ref="EX264:FJ264"/>
    <mergeCell ref="EK256:EW256"/>
    <mergeCell ref="DX256:EJ256"/>
    <mergeCell ref="BU269:CG269"/>
    <mergeCell ref="DK270:DW270"/>
    <mergeCell ref="CX271:DJ271"/>
    <mergeCell ref="CX269:DJ269"/>
    <mergeCell ref="CX270:DJ270"/>
    <mergeCell ref="CH269:CW269"/>
    <mergeCell ref="DK271:DW271"/>
    <mergeCell ref="EK271:EW271"/>
    <mergeCell ref="CH267:CW267"/>
    <mergeCell ref="DK266:DW266"/>
    <mergeCell ref="CH272:CW272"/>
    <mergeCell ref="CH271:CW271"/>
    <mergeCell ref="CX272:DJ272"/>
    <mergeCell ref="DX271:EJ271"/>
    <mergeCell ref="DX272:EJ272"/>
    <mergeCell ref="DX268:EJ268"/>
    <mergeCell ref="DX270:EJ270"/>
    <mergeCell ref="DK268:DW268"/>
    <mergeCell ref="DK269:DW269"/>
    <mergeCell ref="DX269:EJ269"/>
    <mergeCell ref="DX277:EJ277"/>
    <mergeCell ref="DX275:EJ275"/>
    <mergeCell ref="DX276:EJ276"/>
    <mergeCell ref="CX273:DJ273"/>
    <mergeCell ref="CX274:DJ274"/>
    <mergeCell ref="CX277:DJ277"/>
    <mergeCell ref="CX276:DJ276"/>
    <mergeCell ref="DN303:ED303"/>
    <mergeCell ref="ET303:FJ303"/>
    <mergeCell ref="ET302:FJ302"/>
    <mergeCell ref="ET301:FJ301"/>
    <mergeCell ref="EE303:ES303"/>
    <mergeCell ref="DN301:ED301"/>
    <mergeCell ref="DN302:ED302"/>
    <mergeCell ref="EE302:ES302"/>
    <mergeCell ref="ET300:FJ300"/>
    <mergeCell ref="A291:AJ291"/>
    <mergeCell ref="A292:BC292"/>
    <mergeCell ref="AV294:BK295"/>
    <mergeCell ref="AK291:AP291"/>
    <mergeCell ref="DN296:ED296"/>
    <mergeCell ref="ET296:FJ296"/>
    <mergeCell ref="ET294:FJ295"/>
    <mergeCell ref="A293:FJ293"/>
    <mergeCell ref="ET299:FJ299"/>
    <mergeCell ref="ET298:FJ298"/>
    <mergeCell ref="ET297:FJ297"/>
    <mergeCell ref="DN299:ED299"/>
    <mergeCell ref="EE299:ES299"/>
    <mergeCell ref="EE298:ES298"/>
    <mergeCell ref="EE297:ES297"/>
    <mergeCell ref="DN298:ED298"/>
    <mergeCell ref="DN297:ED297"/>
    <mergeCell ref="EK282:FJ282"/>
    <mergeCell ref="EK285:EW285"/>
    <mergeCell ref="AQ291:BB291"/>
    <mergeCell ref="BC291:BT291"/>
    <mergeCell ref="BU291:CG291"/>
    <mergeCell ref="EX289:FJ289"/>
    <mergeCell ref="EK289:EW289"/>
    <mergeCell ref="A290:FG290"/>
    <mergeCell ref="A288:AJ288"/>
    <mergeCell ref="AK289:AP289"/>
    <mergeCell ref="EX287:FG287"/>
    <mergeCell ref="EX288:FJ288"/>
    <mergeCell ref="BJ44:CE44"/>
    <mergeCell ref="CF43:CV43"/>
    <mergeCell ref="CW46:DM46"/>
    <mergeCell ref="CF69:CV69"/>
    <mergeCell ref="CF47:CV47"/>
    <mergeCell ref="CF48:CV48"/>
    <mergeCell ref="CW48:DM48"/>
    <mergeCell ref="CW49:DM49"/>
    <mergeCell ref="A48:AM48"/>
    <mergeCell ref="AN47:AS47"/>
    <mergeCell ref="BJ48:CE48"/>
    <mergeCell ref="BJ47:CE47"/>
    <mergeCell ref="A47:AM47"/>
    <mergeCell ref="AT47:BI47"/>
    <mergeCell ref="AT48:BI48"/>
    <mergeCell ref="A46:AM46"/>
    <mergeCell ref="AN45:AS45"/>
    <mergeCell ref="AN46:AS46"/>
    <mergeCell ref="A44:AM44"/>
    <mergeCell ref="AN44:AS44"/>
    <mergeCell ref="BJ42:CE42"/>
    <mergeCell ref="AT43:BI43"/>
    <mergeCell ref="AN40:AS40"/>
    <mergeCell ref="A25:AM25"/>
    <mergeCell ref="A43:AM43"/>
    <mergeCell ref="AN41:AS41"/>
    <mergeCell ref="A41:AM41"/>
    <mergeCell ref="AN42:AS42"/>
    <mergeCell ref="A42:AM42"/>
    <mergeCell ref="AT42:BI42"/>
    <mergeCell ref="BJ32:CE32"/>
    <mergeCell ref="AT32:BI32"/>
    <mergeCell ref="AT36:BI36"/>
    <mergeCell ref="AT41:BI41"/>
    <mergeCell ref="BJ33:CE33"/>
    <mergeCell ref="BJ37:CE37"/>
    <mergeCell ref="BJ34:CE34"/>
    <mergeCell ref="AT38:BI38"/>
    <mergeCell ref="AT34:BI34"/>
    <mergeCell ref="AT39:BI39"/>
    <mergeCell ref="BJ40:CE40"/>
    <mergeCell ref="BJ41:CE41"/>
    <mergeCell ref="AT40:BI40"/>
    <mergeCell ref="BJ38:CE38"/>
    <mergeCell ref="BJ39:CE39"/>
    <mergeCell ref="A24:AM24"/>
    <mergeCell ref="A22:AM22"/>
    <mergeCell ref="AN23:AS23"/>
    <mergeCell ref="AT20:BI20"/>
    <mergeCell ref="AT23:BI23"/>
    <mergeCell ref="AT21:BI21"/>
    <mergeCell ref="AT22:BI22"/>
    <mergeCell ref="A23:AM23"/>
    <mergeCell ref="AT24:BI24"/>
    <mergeCell ref="A37:AM37"/>
    <mergeCell ref="AN37:AS37"/>
    <mergeCell ref="A36:AM36"/>
    <mergeCell ref="A40:AM40"/>
    <mergeCell ref="A39:AM39"/>
    <mergeCell ref="AN39:AS39"/>
    <mergeCell ref="A38:AM38"/>
    <mergeCell ref="AN38:AS38"/>
    <mergeCell ref="AN36:AS36"/>
    <mergeCell ref="AT54:BI54"/>
    <mergeCell ref="AT56:BI56"/>
    <mergeCell ref="AT55:BI55"/>
    <mergeCell ref="BJ54:CE54"/>
    <mergeCell ref="BJ56:CE56"/>
    <mergeCell ref="BJ55:CE55"/>
    <mergeCell ref="CW41:DM41"/>
    <mergeCell ref="CW45:DM45"/>
    <mergeCell ref="CW44:DM44"/>
    <mergeCell ref="CF44:CV44"/>
    <mergeCell ref="CF41:CV41"/>
    <mergeCell ref="CF45:CV45"/>
    <mergeCell ref="CW43:DM43"/>
    <mergeCell ref="CW50:DM50"/>
    <mergeCell ref="CW52:DM52"/>
    <mergeCell ref="CF52:CV52"/>
    <mergeCell ref="CF51:CV51"/>
    <mergeCell ref="CF53:CV53"/>
    <mergeCell ref="CF71:CV71"/>
    <mergeCell ref="CF72:CV72"/>
    <mergeCell ref="CW47:DM47"/>
    <mergeCell ref="CW51:DM51"/>
    <mergeCell ref="CF61:CV61"/>
    <mergeCell ref="CF62:CV62"/>
    <mergeCell ref="CF70:CV70"/>
    <mergeCell ref="CF50:CV50"/>
    <mergeCell ref="CF49:CV49"/>
    <mergeCell ref="CF68:CV68"/>
    <mergeCell ref="DN55:ED55"/>
    <mergeCell ref="CW57:DM57"/>
    <mergeCell ref="DN64:ED64"/>
    <mergeCell ref="DN62:ED62"/>
    <mergeCell ref="CW64:DM64"/>
    <mergeCell ref="CW63:DM63"/>
    <mergeCell ref="CF63:CV63"/>
    <mergeCell ref="CF64:CV64"/>
    <mergeCell ref="CF58:CV58"/>
    <mergeCell ref="BC118:BT118"/>
    <mergeCell ref="BC115:BT115"/>
    <mergeCell ref="AQ164:BB164"/>
    <mergeCell ref="AQ113:BB113"/>
    <mergeCell ref="AQ114:BB114"/>
    <mergeCell ref="BC114:BT114"/>
    <mergeCell ref="AT79:BI79"/>
    <mergeCell ref="AT81:BI81"/>
    <mergeCell ref="AT82:BI82"/>
    <mergeCell ref="AT80:BI80"/>
    <mergeCell ref="BC204:BT204"/>
    <mergeCell ref="BC212:BT213"/>
    <mergeCell ref="BC205:BR205"/>
    <mergeCell ref="BC209:BT209"/>
    <mergeCell ref="BC207:BT207"/>
    <mergeCell ref="BI211:CL211"/>
    <mergeCell ref="BC206:BR206"/>
    <mergeCell ref="BU206:CG206"/>
    <mergeCell ref="CH206:CW206"/>
    <mergeCell ref="BU204:CG204"/>
    <mergeCell ref="BC201:BT201"/>
    <mergeCell ref="BC202:BT202"/>
    <mergeCell ref="AQ199:BB199"/>
    <mergeCell ref="BC203:BR203"/>
    <mergeCell ref="BC200:BR200"/>
    <mergeCell ref="AQ193:BB193"/>
    <mergeCell ref="AQ188:BB188"/>
    <mergeCell ref="AQ185:BB185"/>
    <mergeCell ref="AQ169:BB169"/>
    <mergeCell ref="AQ170:BB170"/>
    <mergeCell ref="AQ171:BB171"/>
    <mergeCell ref="AQ184:BB184"/>
    <mergeCell ref="AQ180:BB180"/>
    <mergeCell ref="AQ186:BB186"/>
    <mergeCell ref="AQ187:BB187"/>
    <mergeCell ref="BC180:BT180"/>
    <mergeCell ref="BC177:BT178"/>
    <mergeCell ref="AQ181:BB181"/>
    <mergeCell ref="AQ183:BB183"/>
    <mergeCell ref="AQ182:BB182"/>
    <mergeCell ref="AK184:AP184"/>
    <mergeCell ref="AK185:AP185"/>
    <mergeCell ref="AK180:AP180"/>
    <mergeCell ref="AK181:AP181"/>
    <mergeCell ref="AK182:AP182"/>
    <mergeCell ref="AK183:AP183"/>
    <mergeCell ref="AK169:AP169"/>
    <mergeCell ref="AK173:AP173"/>
    <mergeCell ref="A179:AJ179"/>
    <mergeCell ref="AK172:AP172"/>
    <mergeCell ref="A171:AJ171"/>
    <mergeCell ref="A170:AJ170"/>
    <mergeCell ref="A169:AJ169"/>
    <mergeCell ref="AK170:AP170"/>
    <mergeCell ref="AK171:AP171"/>
    <mergeCell ref="A172:AJ172"/>
    <mergeCell ref="AK193:AP193"/>
    <mergeCell ref="AQ195:BB196"/>
    <mergeCell ref="AK187:AP187"/>
    <mergeCell ref="AK186:AP186"/>
    <mergeCell ref="AK189:AP189"/>
    <mergeCell ref="AK190:AP190"/>
    <mergeCell ref="AQ189:BB189"/>
    <mergeCell ref="AK191:AP191"/>
    <mergeCell ref="AQ190:BB190"/>
    <mergeCell ref="AQ191:BB191"/>
    <mergeCell ref="BC214:BT214"/>
    <mergeCell ref="BC215:BT215"/>
    <mergeCell ref="BC219:BR219"/>
    <mergeCell ref="BC216:BT216"/>
    <mergeCell ref="BC218:BR218"/>
    <mergeCell ref="AK216:AP216"/>
    <mergeCell ref="CH218:CW218"/>
    <mergeCell ref="CH219:CW219"/>
    <mergeCell ref="CH217:CW217"/>
    <mergeCell ref="AK219:AP219"/>
    <mergeCell ref="AK217:AP217"/>
    <mergeCell ref="AQ218:BB218"/>
    <mergeCell ref="CH216:CW216"/>
    <mergeCell ref="AQ216:BB216"/>
    <mergeCell ref="AQ219:BB219"/>
    <mergeCell ref="A216:AJ216"/>
    <mergeCell ref="A217:AJ217"/>
    <mergeCell ref="A218:AJ218"/>
    <mergeCell ref="A208:AJ208"/>
    <mergeCell ref="A214:AJ214"/>
    <mergeCell ref="A211:BH211"/>
    <mergeCell ref="A212:AJ213"/>
    <mergeCell ref="AQ212:BB213"/>
    <mergeCell ref="AK208:AP208"/>
    <mergeCell ref="AQ208:BB208"/>
    <mergeCell ref="BC208:BT208"/>
    <mergeCell ref="AK201:AP201"/>
    <mergeCell ref="AQ198:BB198"/>
    <mergeCell ref="AK200:AP200"/>
    <mergeCell ref="AQ201:BB201"/>
    <mergeCell ref="AK199:AP199"/>
    <mergeCell ref="AQ200:BB200"/>
    <mergeCell ref="AK202:AP202"/>
    <mergeCell ref="AQ204:BB204"/>
    <mergeCell ref="AK204:AP204"/>
    <mergeCell ref="AK203:AP203"/>
    <mergeCell ref="AQ202:BB202"/>
    <mergeCell ref="AQ203:BB203"/>
    <mergeCell ref="A203:AJ203"/>
    <mergeCell ref="A205:AJ205"/>
    <mergeCell ref="A202:AJ202"/>
    <mergeCell ref="A201:AJ201"/>
    <mergeCell ref="A204:AJ204"/>
    <mergeCell ref="A200:AJ200"/>
    <mergeCell ref="A195:AJ196"/>
    <mergeCell ref="A194:FJ194"/>
    <mergeCell ref="A198:AJ198"/>
    <mergeCell ref="CX197:DJ197"/>
    <mergeCell ref="BU198:CG198"/>
    <mergeCell ref="DX198:EJ198"/>
    <mergeCell ref="EK198:EW198"/>
    <mergeCell ref="AQ197:BB197"/>
    <mergeCell ref="BC199:BT199"/>
    <mergeCell ref="AK188:AP188"/>
    <mergeCell ref="BC189:BR189"/>
    <mergeCell ref="A199:AJ199"/>
    <mergeCell ref="A197:AJ197"/>
    <mergeCell ref="AK198:AP198"/>
    <mergeCell ref="AK195:AP196"/>
    <mergeCell ref="A188:AJ188"/>
    <mergeCell ref="A189:AJ189"/>
    <mergeCell ref="A190:AJ190"/>
    <mergeCell ref="AK197:AP197"/>
    <mergeCell ref="A184:AJ184"/>
    <mergeCell ref="A186:AJ186"/>
    <mergeCell ref="A187:AJ187"/>
    <mergeCell ref="A192:AJ192"/>
    <mergeCell ref="AK165:AP165"/>
    <mergeCell ref="A168:AJ168"/>
    <mergeCell ref="A167:AJ167"/>
    <mergeCell ref="AK168:AP168"/>
    <mergeCell ref="A166:AJ166"/>
    <mergeCell ref="AK166:AP166"/>
    <mergeCell ref="A165:AJ165"/>
    <mergeCell ref="AQ125:BB125"/>
    <mergeCell ref="A164:AJ164"/>
    <mergeCell ref="AK164:AP164"/>
    <mergeCell ref="A125:AJ125"/>
    <mergeCell ref="A130:AJ130"/>
    <mergeCell ref="A128:AJ128"/>
    <mergeCell ref="AK125:AP125"/>
    <mergeCell ref="AK148:AP148"/>
    <mergeCell ref="AQ148:BB148"/>
    <mergeCell ref="A139:AJ139"/>
    <mergeCell ref="AQ120:BB120"/>
    <mergeCell ref="AK120:AP120"/>
    <mergeCell ref="BC120:BT120"/>
    <mergeCell ref="AK122:AP123"/>
    <mergeCell ref="A124:AJ124"/>
    <mergeCell ref="A121:CF121"/>
    <mergeCell ref="AQ122:BB123"/>
    <mergeCell ref="AQ124:BB124"/>
    <mergeCell ref="AK124:AP124"/>
    <mergeCell ref="A122:AJ123"/>
    <mergeCell ref="A120:AJ120"/>
    <mergeCell ref="AK119:AP119"/>
    <mergeCell ref="BC117:BT117"/>
    <mergeCell ref="BC116:BR116"/>
    <mergeCell ref="AK116:AP116"/>
    <mergeCell ref="AQ117:BB117"/>
    <mergeCell ref="AS119:BB119"/>
    <mergeCell ref="A118:AJ118"/>
    <mergeCell ref="BC119:BR119"/>
    <mergeCell ref="A119:AJ119"/>
    <mergeCell ref="AQ115:BB115"/>
    <mergeCell ref="AK117:AP117"/>
    <mergeCell ref="AQ118:BB118"/>
    <mergeCell ref="AS116:BB116"/>
    <mergeCell ref="AK118:AP118"/>
    <mergeCell ref="AK115:AP115"/>
    <mergeCell ref="CF100:CV100"/>
    <mergeCell ref="CF102:CV102"/>
    <mergeCell ref="AN100:AS100"/>
    <mergeCell ref="A101:AM101"/>
    <mergeCell ref="AN101:AS101"/>
    <mergeCell ref="A100:AM100"/>
    <mergeCell ref="CF101:CV101"/>
    <mergeCell ref="AN102:AS102"/>
    <mergeCell ref="AK108:AP108"/>
    <mergeCell ref="BJ98:CE98"/>
    <mergeCell ref="AT98:BI98"/>
    <mergeCell ref="BJ100:CE100"/>
    <mergeCell ref="AT103:BI103"/>
    <mergeCell ref="A102:AM102"/>
    <mergeCell ref="BJ97:CE97"/>
    <mergeCell ref="AT97:BI97"/>
    <mergeCell ref="AQ108:BB108"/>
    <mergeCell ref="BC108:BT108"/>
    <mergeCell ref="AN103:AS103"/>
    <mergeCell ref="DX107:EJ107"/>
    <mergeCell ref="BJ103:CE103"/>
    <mergeCell ref="CW101:DM101"/>
    <mergeCell ref="CW103:DM103"/>
    <mergeCell ref="AN93:AS93"/>
    <mergeCell ref="A93:AM93"/>
    <mergeCell ref="A94:AM94"/>
    <mergeCell ref="AT100:BI100"/>
    <mergeCell ref="AN95:AS95"/>
    <mergeCell ref="AT94:BI94"/>
    <mergeCell ref="AN94:AS94"/>
    <mergeCell ref="AT95:BI95"/>
    <mergeCell ref="AN96:AS96"/>
    <mergeCell ref="A97:AM97"/>
    <mergeCell ref="A95:AM95"/>
    <mergeCell ref="A96:AM96"/>
    <mergeCell ref="A92:AM92"/>
    <mergeCell ref="A87:AM87"/>
    <mergeCell ref="A89:AM89"/>
    <mergeCell ref="A90:AM90"/>
    <mergeCell ref="A91:AM91"/>
    <mergeCell ref="AT83:BI83"/>
    <mergeCell ref="AT85:BI85"/>
    <mergeCell ref="AN87:AS87"/>
    <mergeCell ref="AN88:AS88"/>
    <mergeCell ref="AN83:AS83"/>
    <mergeCell ref="AT84:BI84"/>
    <mergeCell ref="AT87:BI87"/>
    <mergeCell ref="AT86:BI86"/>
    <mergeCell ref="AT88:BI88"/>
    <mergeCell ref="AN89:AS89"/>
    <mergeCell ref="AN85:AS85"/>
    <mergeCell ref="AT89:BI89"/>
    <mergeCell ref="AT96:BI96"/>
    <mergeCell ref="AN92:AS92"/>
    <mergeCell ref="AT90:BI90"/>
    <mergeCell ref="AN91:AS91"/>
    <mergeCell ref="AN90:AS90"/>
    <mergeCell ref="AT91:BI91"/>
    <mergeCell ref="AT92:BI92"/>
    <mergeCell ref="AT93:BI93"/>
    <mergeCell ref="AN81:AS81"/>
    <mergeCell ref="A88:AM88"/>
    <mergeCell ref="A81:AM81"/>
    <mergeCell ref="A85:AM85"/>
    <mergeCell ref="A86:AM86"/>
    <mergeCell ref="A83:AM83"/>
    <mergeCell ref="AN86:AS86"/>
    <mergeCell ref="A82:AK82"/>
    <mergeCell ref="A84:AK84"/>
    <mergeCell ref="A77:AM77"/>
    <mergeCell ref="AN80:AS80"/>
    <mergeCell ref="AN79:AS79"/>
    <mergeCell ref="AN78:AS78"/>
    <mergeCell ref="A78:AM78"/>
    <mergeCell ref="A79:AM79"/>
    <mergeCell ref="A80:AM80"/>
    <mergeCell ref="A76:AM76"/>
    <mergeCell ref="A72:AM72"/>
    <mergeCell ref="A73:AM73"/>
    <mergeCell ref="A75:AM75"/>
    <mergeCell ref="A69:AM69"/>
    <mergeCell ref="A68:AM68"/>
    <mergeCell ref="AN74:AS74"/>
    <mergeCell ref="A71:AM71"/>
    <mergeCell ref="A74:AM74"/>
    <mergeCell ref="A70:AM70"/>
    <mergeCell ref="AN70:AS70"/>
    <mergeCell ref="AN68:AS68"/>
    <mergeCell ref="A67:AM67"/>
    <mergeCell ref="A53:AM53"/>
    <mergeCell ref="A55:AM55"/>
    <mergeCell ref="A57:AM57"/>
    <mergeCell ref="A65:AM65"/>
    <mergeCell ref="A63:AM63"/>
    <mergeCell ref="A64:AM64"/>
    <mergeCell ref="A62:AM62"/>
    <mergeCell ref="A56:AM56"/>
    <mergeCell ref="A61:AM61"/>
    <mergeCell ref="A59:AM59"/>
    <mergeCell ref="A58:AM58"/>
    <mergeCell ref="A51:AM51"/>
    <mergeCell ref="A49:AM49"/>
    <mergeCell ref="A50:AM50"/>
    <mergeCell ref="A54:AM54"/>
    <mergeCell ref="A52:AM52"/>
    <mergeCell ref="AN55:AS55"/>
    <mergeCell ref="AN56:AS56"/>
    <mergeCell ref="AN57:AS57"/>
    <mergeCell ref="AN54:AS54"/>
    <mergeCell ref="AN76:AS76"/>
    <mergeCell ref="AT76:BI76"/>
    <mergeCell ref="BJ76:CE76"/>
    <mergeCell ref="AN61:AS61"/>
    <mergeCell ref="AN63:AS63"/>
    <mergeCell ref="AN62:AS62"/>
    <mergeCell ref="AN69:AS69"/>
    <mergeCell ref="BJ68:CE68"/>
    <mergeCell ref="BJ63:CE63"/>
    <mergeCell ref="BJ64:CE64"/>
    <mergeCell ref="AT77:BI77"/>
    <mergeCell ref="BJ77:CE77"/>
    <mergeCell ref="CF74:CV74"/>
    <mergeCell ref="BJ69:CE69"/>
    <mergeCell ref="BJ73:CE73"/>
    <mergeCell ref="BJ71:CE71"/>
    <mergeCell ref="BJ70:CE70"/>
    <mergeCell ref="AT73:BI73"/>
    <mergeCell ref="AT72:BI72"/>
    <mergeCell ref="BJ74:CE74"/>
    <mergeCell ref="BJ75:CE75"/>
    <mergeCell ref="BJ72:CE72"/>
    <mergeCell ref="CF80:CV80"/>
    <mergeCell ref="BJ81:CE81"/>
    <mergeCell ref="BJ80:CE80"/>
    <mergeCell ref="CF79:CV79"/>
    <mergeCell ref="CF77:CV77"/>
    <mergeCell ref="CF76:CV76"/>
    <mergeCell ref="CF73:CV73"/>
    <mergeCell ref="CF81:CV81"/>
    <mergeCell ref="BJ79:CE79"/>
    <mergeCell ref="BJ88:CE88"/>
    <mergeCell ref="BJ83:CE83"/>
    <mergeCell ref="CF84:CV84"/>
    <mergeCell ref="CF83:CV83"/>
    <mergeCell ref="BJ89:CE89"/>
    <mergeCell ref="CF90:CV90"/>
    <mergeCell ref="BJ82:CE82"/>
    <mergeCell ref="CF82:CV82"/>
    <mergeCell ref="BJ91:CE91"/>
    <mergeCell ref="CF91:CV91"/>
    <mergeCell ref="CW91:DM91"/>
    <mergeCell ref="BJ90:CE90"/>
    <mergeCell ref="CW95:DM95"/>
    <mergeCell ref="CF92:CV92"/>
    <mergeCell ref="BJ94:CE94"/>
    <mergeCell ref="BJ93:CE93"/>
    <mergeCell ref="CW93:DM93"/>
    <mergeCell ref="CW94:DM94"/>
    <mergeCell ref="CW92:DM92"/>
    <mergeCell ref="BJ92:CE92"/>
    <mergeCell ref="AQ131:BB131"/>
    <mergeCell ref="AQ130:BB130"/>
    <mergeCell ref="BC131:BT131"/>
    <mergeCell ref="BJ95:CE95"/>
    <mergeCell ref="AQ109:BB109"/>
    <mergeCell ref="BU108:CG108"/>
    <mergeCell ref="BU109:CG109"/>
    <mergeCell ref="BJ101:CE101"/>
    <mergeCell ref="A105:FJ105"/>
    <mergeCell ref="A103:AM103"/>
    <mergeCell ref="DK119:DW119"/>
    <mergeCell ref="BC148:BP148"/>
    <mergeCell ref="CX125:DJ125"/>
    <mergeCell ref="CX135:DJ135"/>
    <mergeCell ref="CX137:DJ137"/>
    <mergeCell ref="CX129:DJ129"/>
    <mergeCell ref="CH130:CW130"/>
    <mergeCell ref="CH132:CW132"/>
    <mergeCell ref="BC129:BT129"/>
    <mergeCell ref="BC130:BT130"/>
    <mergeCell ref="BU129:CG129"/>
    <mergeCell ref="BU127:CG127"/>
    <mergeCell ref="CH129:CW129"/>
    <mergeCell ref="CG121:CX121"/>
    <mergeCell ref="BC147:BR147"/>
    <mergeCell ref="BC143:BT143"/>
    <mergeCell ref="BC139:BR139"/>
    <mergeCell ref="BC142:BR142"/>
    <mergeCell ref="A140:AH140"/>
    <mergeCell ref="AK140:BB140"/>
    <mergeCell ref="A137:AJ137"/>
    <mergeCell ref="A138:AJ138"/>
    <mergeCell ref="AK138:AP138"/>
    <mergeCell ref="AQ137:BB137"/>
    <mergeCell ref="AQ138:BB138"/>
    <mergeCell ref="AK137:AP137"/>
    <mergeCell ref="AK139:AP139"/>
    <mergeCell ref="AQ139:BB139"/>
    <mergeCell ref="AQ150:BB151"/>
    <mergeCell ref="AQ146:BB146"/>
    <mergeCell ref="A145:AJ145"/>
    <mergeCell ref="AK145:AP145"/>
    <mergeCell ref="AK150:AP151"/>
    <mergeCell ref="A147:AJ147"/>
    <mergeCell ref="AK147:AP147"/>
    <mergeCell ref="AQ147:BB147"/>
    <mergeCell ref="A148:AJ148"/>
    <mergeCell ref="A150:AJ151"/>
    <mergeCell ref="AK152:AP152"/>
    <mergeCell ref="AQ154:BB154"/>
    <mergeCell ref="A153:AJ153"/>
    <mergeCell ref="A152:AJ152"/>
    <mergeCell ref="AQ153:BB153"/>
    <mergeCell ref="AK154:AP154"/>
    <mergeCell ref="AK153:AP153"/>
    <mergeCell ref="AQ152:BB152"/>
    <mergeCell ref="AQ159:BB160"/>
    <mergeCell ref="BC162:BR162"/>
    <mergeCell ref="BC154:BT154"/>
    <mergeCell ref="AQ155:BB155"/>
    <mergeCell ref="A158:CD158"/>
    <mergeCell ref="BU157:CG157"/>
    <mergeCell ref="BU161:CG161"/>
    <mergeCell ref="A155:AJ155"/>
    <mergeCell ref="A159:AJ160"/>
    <mergeCell ref="A154:AJ154"/>
    <mergeCell ref="A163:AJ163"/>
    <mergeCell ref="AK163:AP163"/>
    <mergeCell ref="AK159:AP160"/>
    <mergeCell ref="AK162:AP162"/>
    <mergeCell ref="A161:AJ161"/>
    <mergeCell ref="A162:AJ162"/>
    <mergeCell ref="AK161:AP161"/>
    <mergeCell ref="BC161:BT161"/>
    <mergeCell ref="AQ162:BB162"/>
    <mergeCell ref="AQ161:BB161"/>
    <mergeCell ref="BC210:BT210"/>
    <mergeCell ref="A210:AJ210"/>
    <mergeCell ref="AK210:AP210"/>
    <mergeCell ref="A183:AJ183"/>
    <mergeCell ref="A209:AJ209"/>
    <mergeCell ref="AK209:AP209"/>
    <mergeCell ref="AQ209:BB209"/>
    <mergeCell ref="A191:AJ191"/>
    <mergeCell ref="A193:AJ193"/>
    <mergeCell ref="A185:AJ185"/>
    <mergeCell ref="A181:AJ181"/>
    <mergeCell ref="A180:AJ180"/>
    <mergeCell ref="A182:AJ182"/>
    <mergeCell ref="AK179:AP179"/>
    <mergeCell ref="AK167:AP167"/>
    <mergeCell ref="BU180:CG180"/>
    <mergeCell ref="AQ167:BB167"/>
    <mergeCell ref="BC174:BR174"/>
    <mergeCell ref="BC179:BT179"/>
    <mergeCell ref="A176:FJ176"/>
    <mergeCell ref="A174:AJ174"/>
    <mergeCell ref="A173:AJ173"/>
    <mergeCell ref="A177:AJ178"/>
    <mergeCell ref="AQ172:BB172"/>
    <mergeCell ref="DX179:EJ179"/>
    <mergeCell ref="CX179:DJ179"/>
    <mergeCell ref="BU177:CG178"/>
    <mergeCell ref="AK177:AP178"/>
    <mergeCell ref="AQ179:BB179"/>
    <mergeCell ref="AQ177:BB178"/>
    <mergeCell ref="CH155:CW155"/>
    <mergeCell ref="A156:AJ156"/>
    <mergeCell ref="A157:AJ157"/>
    <mergeCell ref="BC156:BT156"/>
    <mergeCell ref="AQ157:BB157"/>
    <mergeCell ref="AQ156:BB156"/>
    <mergeCell ref="AK157:AP157"/>
    <mergeCell ref="AK156:AP156"/>
    <mergeCell ref="BC157:BT157"/>
    <mergeCell ref="AK155:AP155"/>
    <mergeCell ref="CH151:CW151"/>
    <mergeCell ref="CH134:CW134"/>
    <mergeCell ref="CH138:CW138"/>
    <mergeCell ref="CH136:CW136"/>
    <mergeCell ref="CX136:DJ136"/>
    <mergeCell ref="CH133:CW133"/>
    <mergeCell ref="CX133:DJ133"/>
    <mergeCell ref="CX134:DJ134"/>
    <mergeCell ref="CH131:CW131"/>
    <mergeCell ref="EK126:EW126"/>
    <mergeCell ref="EK127:EW127"/>
    <mergeCell ref="EK128:EW128"/>
    <mergeCell ref="DK128:DW128"/>
    <mergeCell ref="DX130:EJ130"/>
    <mergeCell ref="EK131:EW131"/>
    <mergeCell ref="DX126:EJ126"/>
    <mergeCell ref="DX127:EJ127"/>
    <mergeCell ref="EX126:FJ126"/>
    <mergeCell ref="CX141:DJ141"/>
    <mergeCell ref="CX139:DJ139"/>
    <mergeCell ref="EX127:FG127"/>
    <mergeCell ref="EX128:FJ128"/>
    <mergeCell ref="DX128:EJ128"/>
    <mergeCell ref="CX132:DJ132"/>
    <mergeCell ref="CX131:DJ131"/>
    <mergeCell ref="DX135:EJ135"/>
    <mergeCell ref="EK130:EW130"/>
    <mergeCell ref="EX130:FJ130"/>
    <mergeCell ref="DK160:DW160"/>
    <mergeCell ref="DK152:DW152"/>
    <mergeCell ref="DK148:DW148"/>
    <mergeCell ref="DX140:EJ140"/>
    <mergeCell ref="EK141:EW141"/>
    <mergeCell ref="DX141:EJ141"/>
    <mergeCell ref="EX142:FG142"/>
    <mergeCell ref="EK142:EW142"/>
    <mergeCell ref="DX148:EJ148"/>
    <mergeCell ref="BU153:CG153"/>
    <mergeCell ref="CH154:CW154"/>
    <mergeCell ref="BU144:CG144"/>
    <mergeCell ref="CH147:CW147"/>
    <mergeCell ref="CG149:CX149"/>
    <mergeCell ref="CH145:CW145"/>
    <mergeCell ref="BU148:CG148"/>
    <mergeCell ref="CH153:CW153"/>
    <mergeCell ref="CH152:CW152"/>
    <mergeCell ref="CH144:CW144"/>
    <mergeCell ref="EX125:FJ125"/>
    <mergeCell ref="DX124:EJ124"/>
    <mergeCell ref="DK137:DW137"/>
    <mergeCell ref="DX137:EJ137"/>
    <mergeCell ref="DX131:EJ131"/>
    <mergeCell ref="DK136:DW136"/>
    <mergeCell ref="DK135:DW135"/>
    <mergeCell ref="DX134:EJ134"/>
    <mergeCell ref="DK134:DW134"/>
    <mergeCell ref="EX129:FJ129"/>
    <mergeCell ref="EE82:ES82"/>
    <mergeCell ref="ET84:FJ84"/>
    <mergeCell ref="EE83:ES83"/>
    <mergeCell ref="ET83:FJ83"/>
    <mergeCell ref="BU136:CG136"/>
    <mergeCell ref="EK135:EW135"/>
    <mergeCell ref="ET81:FJ81"/>
    <mergeCell ref="CX107:DJ107"/>
    <mergeCell ref="EE103:ES103"/>
    <mergeCell ref="EK106:FJ106"/>
    <mergeCell ref="CH106:EJ106"/>
    <mergeCell ref="EX107:FJ107"/>
    <mergeCell ref="EK107:EW107"/>
    <mergeCell ref="EE84:ES84"/>
    <mergeCell ref="ET80:FJ80"/>
    <mergeCell ref="ET82:FJ82"/>
    <mergeCell ref="BU154:CG154"/>
    <mergeCell ref="CX124:DJ124"/>
    <mergeCell ref="CX126:DJ126"/>
    <mergeCell ref="CH128:CW128"/>
    <mergeCell ref="CX127:DJ127"/>
    <mergeCell ref="CX128:DJ128"/>
    <mergeCell ref="BU130:CG130"/>
    <mergeCell ref="BU113:CG113"/>
    <mergeCell ref="BC106:BT107"/>
    <mergeCell ref="BU106:CG107"/>
    <mergeCell ref="BC110:BT110"/>
    <mergeCell ref="BC109:BT109"/>
    <mergeCell ref="BC113:BT113"/>
    <mergeCell ref="BU112:CG112"/>
    <mergeCell ref="BU111:CG111"/>
    <mergeCell ref="BU110:CG110"/>
    <mergeCell ref="BC111:BT111"/>
    <mergeCell ref="CW88:DM88"/>
    <mergeCell ref="ET96:FJ96"/>
    <mergeCell ref="ET97:FG97"/>
    <mergeCell ref="CW97:DM97"/>
    <mergeCell ref="EE96:ES96"/>
    <mergeCell ref="EE97:ES97"/>
    <mergeCell ref="DN95:ED95"/>
    <mergeCell ref="ET94:FJ94"/>
    <mergeCell ref="EE88:ES88"/>
    <mergeCell ref="EE92:ES92"/>
    <mergeCell ref="ET76:FG76"/>
    <mergeCell ref="ET74:FJ74"/>
    <mergeCell ref="EE72:ES72"/>
    <mergeCell ref="ET73:FG73"/>
    <mergeCell ref="ET72:FH72"/>
    <mergeCell ref="EE75:ES75"/>
    <mergeCell ref="ET75:FG75"/>
    <mergeCell ref="EE74:ES74"/>
    <mergeCell ref="EE76:ES76"/>
    <mergeCell ref="EE73:ES73"/>
    <mergeCell ref="ET77:FJ77"/>
    <mergeCell ref="EE78:ES78"/>
    <mergeCell ref="EE79:ES79"/>
    <mergeCell ref="EE77:ES77"/>
    <mergeCell ref="ET79:FJ79"/>
    <mergeCell ref="CW83:DM83"/>
    <mergeCell ref="DN85:ED85"/>
    <mergeCell ref="DN86:ED86"/>
    <mergeCell ref="ET78:FJ78"/>
    <mergeCell ref="EE80:ES80"/>
    <mergeCell ref="DN79:ED79"/>
    <mergeCell ref="EE81:ES81"/>
    <mergeCell ref="DN81:ED81"/>
    <mergeCell ref="DN80:ED80"/>
    <mergeCell ref="ET85:FJ85"/>
    <mergeCell ref="CW84:DM84"/>
    <mergeCell ref="BJ86:CE86"/>
    <mergeCell ref="CF87:CV87"/>
    <mergeCell ref="BJ87:CE87"/>
    <mergeCell ref="CF86:CV86"/>
    <mergeCell ref="BJ85:CE85"/>
    <mergeCell ref="CF85:CV85"/>
    <mergeCell ref="BJ84:CE84"/>
    <mergeCell ref="CW86:DM86"/>
    <mergeCell ref="EE99:ES99"/>
    <mergeCell ref="ET99:FJ99"/>
    <mergeCell ref="CW80:DM80"/>
    <mergeCell ref="DN97:ED97"/>
    <mergeCell ref="DN96:ED96"/>
    <mergeCell ref="CW98:DM98"/>
    <mergeCell ref="CW96:DM96"/>
    <mergeCell ref="DN91:ED91"/>
    <mergeCell ref="DN82:ED82"/>
    <mergeCell ref="DN90:ED90"/>
    <mergeCell ref="CX153:DJ153"/>
    <mergeCell ref="CY149:FG149"/>
    <mergeCell ref="ET98:FG98"/>
    <mergeCell ref="EE100:ES100"/>
    <mergeCell ref="EE102:ES102"/>
    <mergeCell ref="EE101:ES101"/>
    <mergeCell ref="EE98:ES98"/>
    <mergeCell ref="ET101:FJ101"/>
    <mergeCell ref="ET102:FJ102"/>
    <mergeCell ref="ET100:FJ100"/>
    <mergeCell ref="EX148:FG148"/>
    <mergeCell ref="CH146:CW146"/>
    <mergeCell ref="DX160:EJ160"/>
    <mergeCell ref="CX143:DJ143"/>
    <mergeCell ref="DK143:DW143"/>
    <mergeCell ref="DX143:EJ143"/>
    <mergeCell ref="CX151:DJ151"/>
    <mergeCell ref="DK151:DW151"/>
    <mergeCell ref="CX156:DJ156"/>
    <mergeCell ref="CX154:DJ154"/>
    <mergeCell ref="AQ173:BB173"/>
    <mergeCell ref="DK173:DW173"/>
    <mergeCell ref="DX171:EJ171"/>
    <mergeCell ref="EX139:FG139"/>
    <mergeCell ref="EX141:FG141"/>
    <mergeCell ref="CG158:CX158"/>
    <mergeCell ref="BU140:CG140"/>
    <mergeCell ref="CH139:CW139"/>
    <mergeCell ref="BU139:CG139"/>
    <mergeCell ref="CX145:DJ145"/>
    <mergeCell ref="AQ168:BB168"/>
    <mergeCell ref="BC170:BT170"/>
    <mergeCell ref="BC169:BT169"/>
    <mergeCell ref="BC168:BT168"/>
    <mergeCell ref="BC193:BT193"/>
    <mergeCell ref="BC191:BT191"/>
    <mergeCell ref="DX173:EJ173"/>
    <mergeCell ref="CX169:DJ169"/>
    <mergeCell ref="BC173:BR173"/>
    <mergeCell ref="BU181:CG181"/>
    <mergeCell ref="CH178:CW178"/>
    <mergeCell ref="CH177:EJ177"/>
    <mergeCell ref="DX181:EJ181"/>
    <mergeCell ref="CH179:CW179"/>
    <mergeCell ref="BC185:BT185"/>
    <mergeCell ref="BC186:BT186"/>
    <mergeCell ref="BC198:BT198"/>
    <mergeCell ref="BU190:CG190"/>
    <mergeCell ref="BU191:CG191"/>
    <mergeCell ref="BU193:CG193"/>
    <mergeCell ref="BU195:CG196"/>
    <mergeCell ref="BC197:BT197"/>
    <mergeCell ref="BC192:BT192"/>
    <mergeCell ref="BC190:BR190"/>
    <mergeCell ref="BC195:BT196"/>
    <mergeCell ref="EX174:FG174"/>
    <mergeCell ref="DX174:EJ174"/>
    <mergeCell ref="DK180:DW180"/>
    <mergeCell ref="EK182:EW182"/>
    <mergeCell ref="DK183:DW183"/>
    <mergeCell ref="DK186:DW186"/>
    <mergeCell ref="EK184:EW184"/>
    <mergeCell ref="BU187:CG187"/>
    <mergeCell ref="BU183:CG183"/>
    <mergeCell ref="EX172:FG172"/>
    <mergeCell ref="DX172:EJ172"/>
    <mergeCell ref="EK172:EW172"/>
    <mergeCell ref="BC155:BR155"/>
    <mergeCell ref="CX162:DJ162"/>
    <mergeCell ref="DK161:DW161"/>
    <mergeCell ref="CH160:CW160"/>
    <mergeCell ref="BU155:CG155"/>
    <mergeCell ref="CX155:DJ155"/>
    <mergeCell ref="CX160:DJ160"/>
    <mergeCell ref="AQ165:BB165"/>
    <mergeCell ref="BC165:BR165"/>
    <mergeCell ref="BC163:BT163"/>
    <mergeCell ref="CH163:CW163"/>
    <mergeCell ref="BU163:CG163"/>
    <mergeCell ref="AQ163:BB163"/>
    <mergeCell ref="BC172:BR172"/>
    <mergeCell ref="BU159:CG160"/>
    <mergeCell ref="CH161:CW161"/>
    <mergeCell ref="BU156:CG156"/>
    <mergeCell ref="CH159:EJ159"/>
    <mergeCell ref="CH156:CW156"/>
    <mergeCell ref="CX157:DJ157"/>
    <mergeCell ref="DK172:DW172"/>
    <mergeCell ref="BC159:BT160"/>
    <mergeCell ref="BC171:BR171"/>
    <mergeCell ref="BU170:CG170"/>
    <mergeCell ref="BC167:BT167"/>
    <mergeCell ref="BU164:CG164"/>
    <mergeCell ref="BC164:BR164"/>
    <mergeCell ref="BU167:CG167"/>
    <mergeCell ref="BU166:CG166"/>
    <mergeCell ref="BC166:BR166"/>
    <mergeCell ref="BU165:CG165"/>
    <mergeCell ref="BU172:CG172"/>
    <mergeCell ref="CH174:CW174"/>
    <mergeCell ref="CX172:DJ172"/>
    <mergeCell ref="BU174:CG174"/>
    <mergeCell ref="CH173:CW173"/>
    <mergeCell ref="CX174:DJ174"/>
    <mergeCell ref="CX173:DJ173"/>
    <mergeCell ref="BU173:CG173"/>
    <mergeCell ref="CX163:DJ163"/>
    <mergeCell ref="CH169:CW169"/>
    <mergeCell ref="BU168:CG168"/>
    <mergeCell ref="CH162:CW162"/>
    <mergeCell ref="BU162:CG162"/>
    <mergeCell ref="BU169:CG169"/>
    <mergeCell ref="CH166:CW166"/>
    <mergeCell ref="CH165:CW165"/>
    <mergeCell ref="CH164:CW164"/>
    <mergeCell ref="DX182:EJ182"/>
    <mergeCell ref="CX165:DJ165"/>
    <mergeCell ref="CH167:CW167"/>
    <mergeCell ref="CX166:DJ166"/>
    <mergeCell ref="CX167:DJ167"/>
    <mergeCell ref="CH172:CW172"/>
    <mergeCell ref="CH170:CW170"/>
    <mergeCell ref="DK179:DW179"/>
    <mergeCell ref="DK178:DW178"/>
    <mergeCell ref="CX180:DJ180"/>
    <mergeCell ref="CX181:DJ181"/>
    <mergeCell ref="BC184:BT184"/>
    <mergeCell ref="CH184:CW184"/>
    <mergeCell ref="CH183:CW183"/>
    <mergeCell ref="CH181:CW181"/>
    <mergeCell ref="BC183:BT183"/>
    <mergeCell ref="BC181:BT181"/>
    <mergeCell ref="BC182:BT182"/>
    <mergeCell ref="AK174:AP174"/>
    <mergeCell ref="AQ174:BB174"/>
    <mergeCell ref="BU189:CG189"/>
    <mergeCell ref="BU192:CG192"/>
    <mergeCell ref="BU184:CG184"/>
    <mergeCell ref="BU179:CG179"/>
    <mergeCell ref="AK192:AP192"/>
    <mergeCell ref="AQ192:BB192"/>
    <mergeCell ref="BC188:BR188"/>
    <mergeCell ref="BC187:BT187"/>
    <mergeCell ref="AQ251:BB251"/>
    <mergeCell ref="BC251:BR251"/>
    <mergeCell ref="BU251:CG251"/>
    <mergeCell ref="BU200:CG200"/>
    <mergeCell ref="BU203:CG203"/>
    <mergeCell ref="BU244:CG244"/>
    <mergeCell ref="BC227:BT227"/>
    <mergeCell ref="BC230:BR230"/>
    <mergeCell ref="BU216:CG216"/>
    <mergeCell ref="BC217:BR217"/>
    <mergeCell ref="BC252:BT252"/>
    <mergeCell ref="BC257:BT257"/>
    <mergeCell ref="BU252:CG252"/>
    <mergeCell ref="CH252:CW252"/>
    <mergeCell ref="BC253:BT253"/>
    <mergeCell ref="CH253:CW253"/>
    <mergeCell ref="BU253:CG253"/>
    <mergeCell ref="A270:AJ270"/>
    <mergeCell ref="AQ272:BB272"/>
    <mergeCell ref="BU273:CG273"/>
    <mergeCell ref="BC273:BT273"/>
    <mergeCell ref="AQ271:BB271"/>
    <mergeCell ref="AK271:AP271"/>
    <mergeCell ref="A271:AJ271"/>
    <mergeCell ref="AQ268:BB268"/>
    <mergeCell ref="AK269:AP269"/>
    <mergeCell ref="AK267:AP267"/>
    <mergeCell ref="AQ269:BB269"/>
    <mergeCell ref="AK268:AP268"/>
    <mergeCell ref="AQ267:BB267"/>
    <mergeCell ref="AK275:AP275"/>
    <mergeCell ref="AQ270:BB270"/>
    <mergeCell ref="BC275:BT275"/>
    <mergeCell ref="AQ275:BB275"/>
    <mergeCell ref="AQ273:BB273"/>
    <mergeCell ref="BC270:BT270"/>
    <mergeCell ref="AK274:AP274"/>
    <mergeCell ref="AK273:AP273"/>
    <mergeCell ref="BC274:BT274"/>
    <mergeCell ref="CH273:CW273"/>
    <mergeCell ref="DK273:DW273"/>
    <mergeCell ref="EK275:EW275"/>
    <mergeCell ref="CX275:DJ275"/>
    <mergeCell ref="CH274:CW274"/>
    <mergeCell ref="DK274:DW274"/>
    <mergeCell ref="DX273:EJ273"/>
    <mergeCell ref="DK275:DW275"/>
    <mergeCell ref="DX274:EJ274"/>
    <mergeCell ref="CH275:CW275"/>
    <mergeCell ref="CH284:CW284"/>
    <mergeCell ref="CH279:CW279"/>
    <mergeCell ref="CH282:EJ282"/>
    <mergeCell ref="CH283:CW283"/>
    <mergeCell ref="A281:FJ281"/>
    <mergeCell ref="AQ279:BB279"/>
    <mergeCell ref="DX279:EJ279"/>
    <mergeCell ref="BC279:BR279"/>
    <mergeCell ref="CX279:DJ279"/>
    <mergeCell ref="DK279:DW279"/>
    <mergeCell ref="A284:AJ284"/>
    <mergeCell ref="AK284:AP284"/>
    <mergeCell ref="BU282:CG283"/>
    <mergeCell ref="BC284:BT284"/>
    <mergeCell ref="AQ284:BB284"/>
    <mergeCell ref="BU284:CG284"/>
    <mergeCell ref="BC282:BT283"/>
    <mergeCell ref="AK282:AP283"/>
    <mergeCell ref="EX285:FJ285"/>
    <mergeCell ref="EK284:EW284"/>
    <mergeCell ref="EX284:FJ284"/>
    <mergeCell ref="EX283:FJ283"/>
    <mergeCell ref="EK283:EW283"/>
    <mergeCell ref="A285:AJ285"/>
    <mergeCell ref="DX285:EJ285"/>
    <mergeCell ref="DK285:DW285"/>
    <mergeCell ref="CH285:CW285"/>
    <mergeCell ref="AK285:AP285"/>
    <mergeCell ref="AQ285:BB285"/>
    <mergeCell ref="BU285:CG285"/>
    <mergeCell ref="A274:AJ274"/>
    <mergeCell ref="A273:AJ273"/>
    <mergeCell ref="AQ266:BB266"/>
    <mergeCell ref="AQ265:BB265"/>
    <mergeCell ref="A272:AJ272"/>
    <mergeCell ref="AK270:AP270"/>
    <mergeCell ref="A269:AJ269"/>
    <mergeCell ref="AK272:AP272"/>
    <mergeCell ref="A268:AJ268"/>
    <mergeCell ref="AQ274:BB274"/>
    <mergeCell ref="DX265:EJ265"/>
    <mergeCell ref="DX266:EJ266"/>
    <mergeCell ref="AK266:AP266"/>
    <mergeCell ref="CH266:CW266"/>
    <mergeCell ref="BU265:CG265"/>
    <mergeCell ref="A266:AJ266"/>
    <mergeCell ref="A265:AJ265"/>
    <mergeCell ref="AK265:AP265"/>
    <mergeCell ref="A267:AJ267"/>
    <mergeCell ref="BC267:BT267"/>
    <mergeCell ref="BC266:BT266"/>
    <mergeCell ref="BU267:CG267"/>
    <mergeCell ref="DX267:EJ267"/>
    <mergeCell ref="CX267:DJ267"/>
    <mergeCell ref="BU266:CG266"/>
    <mergeCell ref="BC263:BT263"/>
    <mergeCell ref="CX266:DJ266"/>
    <mergeCell ref="CX265:DJ265"/>
    <mergeCell ref="EX258:FJ258"/>
    <mergeCell ref="EX257:FJ257"/>
    <mergeCell ref="BU263:CG263"/>
    <mergeCell ref="BC264:BT264"/>
    <mergeCell ref="BU264:CG264"/>
    <mergeCell ref="BC258:BT258"/>
    <mergeCell ref="BU258:CG258"/>
    <mergeCell ref="EK257:EW257"/>
    <mergeCell ref="DX257:EJ257"/>
    <mergeCell ref="EK258:EW258"/>
    <mergeCell ref="DX258:EJ258"/>
    <mergeCell ref="EK261:EW261"/>
    <mergeCell ref="EX262:FJ262"/>
    <mergeCell ref="A259:FJ259"/>
    <mergeCell ref="A260:AJ261"/>
    <mergeCell ref="CX261:DJ261"/>
    <mergeCell ref="EK260:FJ260"/>
    <mergeCell ref="DK261:DW261"/>
    <mergeCell ref="CH261:CW261"/>
    <mergeCell ref="EX261:FJ261"/>
    <mergeCell ref="CW26:DM26"/>
    <mergeCell ref="CH203:CW203"/>
    <mergeCell ref="BU202:CG202"/>
    <mergeCell ref="BU201:CG201"/>
    <mergeCell ref="CH200:CW200"/>
    <mergeCell ref="BU185:CG185"/>
    <mergeCell ref="BU188:CG188"/>
    <mergeCell ref="BU199:CG199"/>
    <mergeCell ref="BU197:CG197"/>
    <mergeCell ref="BU186:CG186"/>
    <mergeCell ref="CW25:DM25"/>
    <mergeCell ref="CW23:DM23"/>
    <mergeCell ref="CW20:DM20"/>
    <mergeCell ref="CW21:DM21"/>
    <mergeCell ref="CW22:DM22"/>
    <mergeCell ref="CF38:CV38"/>
    <mergeCell ref="CF39:CV39"/>
    <mergeCell ref="EE29:ES29"/>
    <mergeCell ref="ET29:FJ29"/>
    <mergeCell ref="CF37:CV37"/>
    <mergeCell ref="CF36:CV36"/>
    <mergeCell ref="CF35:CV35"/>
    <mergeCell ref="EE31:ES31"/>
    <mergeCell ref="ET31:FJ31"/>
    <mergeCell ref="EE30:ES30"/>
    <mergeCell ref="CW35:DM35"/>
    <mergeCell ref="CF33:CV33"/>
    <mergeCell ref="CW29:DM29"/>
    <mergeCell ref="CF32:CV32"/>
    <mergeCell ref="CW32:DM32"/>
    <mergeCell ref="CW33:DM33"/>
    <mergeCell ref="CW34:DM34"/>
    <mergeCell ref="CF34:CV34"/>
    <mergeCell ref="CW30:DM30"/>
    <mergeCell ref="CF31:CV31"/>
    <mergeCell ref="EE50:ES50"/>
    <mergeCell ref="DN40:ED40"/>
    <mergeCell ref="ET40:FG40"/>
    <mergeCell ref="CW36:DM36"/>
    <mergeCell ref="CW38:DM38"/>
    <mergeCell ref="CW39:DM39"/>
    <mergeCell ref="CW40:DM40"/>
    <mergeCell ref="ET42:FJ42"/>
    <mergeCell ref="DN42:ED42"/>
    <mergeCell ref="CW42:DM42"/>
    <mergeCell ref="DN49:ED49"/>
    <mergeCell ref="EE49:ES49"/>
    <mergeCell ref="DN48:ED48"/>
    <mergeCell ref="ET49:FJ49"/>
    <mergeCell ref="EE48:ES48"/>
    <mergeCell ref="EE47:ES47"/>
    <mergeCell ref="EE40:ES40"/>
    <mergeCell ref="DN46:ED46"/>
    <mergeCell ref="DN38:ED38"/>
    <mergeCell ref="EE45:ES45"/>
    <mergeCell ref="EE41:ES41"/>
    <mergeCell ref="DN47:ED47"/>
    <mergeCell ref="EE46:ES46"/>
    <mergeCell ref="DN41:ED41"/>
    <mergeCell ref="EE42:ES42"/>
    <mergeCell ref="ET53:FG53"/>
    <mergeCell ref="ET47:FJ47"/>
    <mergeCell ref="ET46:FJ46"/>
    <mergeCell ref="DN32:ED32"/>
    <mergeCell ref="EE33:ES33"/>
    <mergeCell ref="EE35:ES35"/>
    <mergeCell ref="DN50:ED50"/>
    <mergeCell ref="DN33:ED33"/>
    <mergeCell ref="DN36:ED36"/>
    <mergeCell ref="DN35:ED35"/>
    <mergeCell ref="EE36:ES36"/>
    <mergeCell ref="ET43:FJ43"/>
    <mergeCell ref="DN43:ED43"/>
    <mergeCell ref="ET37:FG37"/>
    <mergeCell ref="ET39:FG39"/>
    <mergeCell ref="EE37:ES37"/>
    <mergeCell ref="ET41:FJ41"/>
    <mergeCell ref="ET52:FG52"/>
    <mergeCell ref="ET51:FG51"/>
    <mergeCell ref="ET44:FJ44"/>
    <mergeCell ref="ET45:FJ45"/>
    <mergeCell ref="ET48:FJ48"/>
    <mergeCell ref="ET50:FJ50"/>
    <mergeCell ref="EE54:ES54"/>
    <mergeCell ref="EE57:ES57"/>
    <mergeCell ref="EE56:ES56"/>
    <mergeCell ref="ET55:FG55"/>
    <mergeCell ref="EE55:ES55"/>
    <mergeCell ref="ET57:FJ57"/>
    <mergeCell ref="ET56:FJ56"/>
    <mergeCell ref="ET54:FG54"/>
    <mergeCell ref="EE62:ES62"/>
    <mergeCell ref="EE60:ES60"/>
    <mergeCell ref="ET60:FJ60"/>
    <mergeCell ref="EE59:ES59"/>
    <mergeCell ref="ET59:FJ59"/>
    <mergeCell ref="ET70:FH70"/>
    <mergeCell ref="CW72:DM72"/>
    <mergeCell ref="DN72:ED72"/>
    <mergeCell ref="EE71:ES71"/>
    <mergeCell ref="ET71:FH71"/>
    <mergeCell ref="EE70:ES70"/>
    <mergeCell ref="EE69:ES69"/>
    <mergeCell ref="EE67:ES67"/>
    <mergeCell ref="ET67:FJ67"/>
    <mergeCell ref="ET68:FJ68"/>
    <mergeCell ref="ET69:FJ69"/>
    <mergeCell ref="EE68:ES68"/>
    <mergeCell ref="DN20:ED20"/>
    <mergeCell ref="DN24:ED24"/>
    <mergeCell ref="DN44:ED44"/>
    <mergeCell ref="ET66:FJ66"/>
    <mergeCell ref="EE66:ES66"/>
    <mergeCell ref="ET58:FJ58"/>
    <mergeCell ref="EE58:ES58"/>
    <mergeCell ref="EE64:ES64"/>
    <mergeCell ref="ET64:FJ64"/>
    <mergeCell ref="EE61:ES61"/>
    <mergeCell ref="DN21:ED21"/>
    <mergeCell ref="CW24:DM24"/>
    <mergeCell ref="DN66:ED66"/>
    <mergeCell ref="DN67:ED67"/>
    <mergeCell ref="DN37:ED37"/>
    <mergeCell ref="DN22:ED22"/>
    <mergeCell ref="DN34:ED34"/>
    <mergeCell ref="DN23:ED23"/>
    <mergeCell ref="DN25:ED25"/>
    <mergeCell ref="DN26:ED26"/>
    <mergeCell ref="BJ23:CE23"/>
    <mergeCell ref="BJ24:CE24"/>
    <mergeCell ref="BJ21:CE21"/>
    <mergeCell ref="BJ22:CE22"/>
    <mergeCell ref="AN32:AS32"/>
    <mergeCell ref="BJ36:CE36"/>
    <mergeCell ref="AT35:BI35"/>
    <mergeCell ref="AT19:BI19"/>
    <mergeCell ref="BJ35:CE35"/>
    <mergeCell ref="AN25:AS25"/>
    <mergeCell ref="AN22:AS22"/>
    <mergeCell ref="AN24:AS24"/>
    <mergeCell ref="BJ25:CE25"/>
    <mergeCell ref="AT25:BI25"/>
    <mergeCell ref="CW11:DM11"/>
    <mergeCell ref="CF11:CV11"/>
    <mergeCell ref="DN11:ED11"/>
    <mergeCell ref="EE11:ES11"/>
    <mergeCell ref="AT15:BI15"/>
    <mergeCell ref="AT16:BI16"/>
    <mergeCell ref="AT17:BI17"/>
    <mergeCell ref="ET12:FJ12"/>
    <mergeCell ref="EE12:ES12"/>
    <mergeCell ref="BJ16:CE16"/>
    <mergeCell ref="ET13:FJ13"/>
    <mergeCell ref="ET14:FJ14"/>
    <mergeCell ref="EE14:ES14"/>
    <mergeCell ref="CW16:DM16"/>
    <mergeCell ref="AT18:BI18"/>
    <mergeCell ref="CF14:CV14"/>
    <mergeCell ref="CW12:DM12"/>
    <mergeCell ref="CF12:CV12"/>
    <mergeCell ref="CW18:DM18"/>
    <mergeCell ref="BJ15:CE15"/>
    <mergeCell ref="CW14:DM14"/>
    <mergeCell ref="BJ13:CE13"/>
    <mergeCell ref="CW13:DM13"/>
    <mergeCell ref="CF13:CV13"/>
    <mergeCell ref="CW19:DM19"/>
    <mergeCell ref="CW17:DM17"/>
    <mergeCell ref="CF22:CV22"/>
    <mergeCell ref="CF24:CV24"/>
    <mergeCell ref="CF20:CV20"/>
    <mergeCell ref="CF21:CV21"/>
    <mergeCell ref="CF25:CV25"/>
    <mergeCell ref="BJ20:CE20"/>
    <mergeCell ref="CF23:CV23"/>
    <mergeCell ref="A1:EQ1"/>
    <mergeCell ref="A2:EQ2"/>
    <mergeCell ref="BI4:CD4"/>
    <mergeCell ref="BE5:EB5"/>
    <mergeCell ref="CE4:CI4"/>
    <mergeCell ref="CJ4:CK4"/>
    <mergeCell ref="AK3:DI3"/>
    <mergeCell ref="CU4:DZ4"/>
    <mergeCell ref="BJ14:CE14"/>
    <mergeCell ref="AN10:AS11"/>
    <mergeCell ref="CF10:ES10"/>
    <mergeCell ref="BJ12:CE12"/>
    <mergeCell ref="DN12:ED12"/>
    <mergeCell ref="AN13:AS13"/>
    <mergeCell ref="AT13:BI13"/>
    <mergeCell ref="EE13:ES13"/>
    <mergeCell ref="DN14:ED14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T6:FJ6"/>
    <mergeCell ref="ET8:FJ8"/>
    <mergeCell ref="ET7:FJ7"/>
    <mergeCell ref="V6:EB6"/>
    <mergeCell ref="A14:AM14"/>
    <mergeCell ref="AN14:AS14"/>
    <mergeCell ref="A12:AM12"/>
    <mergeCell ref="AT14:BI14"/>
    <mergeCell ref="A13:AM13"/>
    <mergeCell ref="AN12:AS12"/>
    <mergeCell ref="AT12:BI12"/>
    <mergeCell ref="CF16:CV16"/>
    <mergeCell ref="CF15:CV15"/>
    <mergeCell ref="DN13:ED13"/>
    <mergeCell ref="CW15:DM15"/>
    <mergeCell ref="DN19:ED19"/>
    <mergeCell ref="DN17:ED17"/>
    <mergeCell ref="DN18:ED18"/>
    <mergeCell ref="DN15:ED15"/>
    <mergeCell ref="DN16:ED16"/>
    <mergeCell ref="BJ19:CE19"/>
    <mergeCell ref="BJ18:CE18"/>
    <mergeCell ref="BJ17:CE17"/>
    <mergeCell ref="CF19:CV19"/>
    <mergeCell ref="CF18:CV18"/>
    <mergeCell ref="CF17:CV17"/>
    <mergeCell ref="ET15:FJ15"/>
    <mergeCell ref="EE15:ES15"/>
    <mergeCell ref="ET18:FJ18"/>
    <mergeCell ref="EE18:ES18"/>
    <mergeCell ref="ET16:FH16"/>
    <mergeCell ref="ET17:FG17"/>
    <mergeCell ref="EE17:ES17"/>
    <mergeCell ref="EE16:ES16"/>
    <mergeCell ref="ET19:FJ19"/>
    <mergeCell ref="EE19:ES19"/>
    <mergeCell ref="ET23:FJ23"/>
    <mergeCell ref="EE20:ES20"/>
    <mergeCell ref="EE22:ES22"/>
    <mergeCell ref="EE21:ES21"/>
    <mergeCell ref="EE23:ES23"/>
    <mergeCell ref="ET21:FJ21"/>
    <mergeCell ref="ET20:FJ20"/>
    <mergeCell ref="ET22:FJ22"/>
    <mergeCell ref="EE24:ES24"/>
    <mergeCell ref="DN45:ED45"/>
    <mergeCell ref="ET35:FJ35"/>
    <mergeCell ref="EE34:ES34"/>
    <mergeCell ref="ET34:FJ34"/>
    <mergeCell ref="EE25:ES25"/>
    <mergeCell ref="ET25:FJ25"/>
    <mergeCell ref="ET33:FH33"/>
    <mergeCell ref="ET24:FJ24"/>
    <mergeCell ref="ET36:FG36"/>
    <mergeCell ref="ET32:FH32"/>
    <mergeCell ref="EE32:ES32"/>
    <mergeCell ref="DN61:ED61"/>
    <mergeCell ref="EE63:ES63"/>
    <mergeCell ref="ET63:FJ63"/>
    <mergeCell ref="ET62:FG62"/>
    <mergeCell ref="ET61:FJ61"/>
    <mergeCell ref="DN63:ED63"/>
    <mergeCell ref="EE43:ES43"/>
    <mergeCell ref="EE44:ES44"/>
    <mergeCell ref="DN78:ED78"/>
    <mergeCell ref="CW78:DM78"/>
    <mergeCell ref="CW59:DM59"/>
    <mergeCell ref="DN59:ED59"/>
    <mergeCell ref="DN74:ED74"/>
    <mergeCell ref="CW73:DM73"/>
    <mergeCell ref="CW74:DM74"/>
    <mergeCell ref="CW76:DM76"/>
    <mergeCell ref="DN70:ED70"/>
    <mergeCell ref="DN69:ED69"/>
    <mergeCell ref="CW37:DM37"/>
    <mergeCell ref="ET38:FG38"/>
    <mergeCell ref="EE38:ES38"/>
    <mergeCell ref="EE39:ES39"/>
    <mergeCell ref="DN39:ED39"/>
    <mergeCell ref="ET93:FJ93"/>
    <mergeCell ref="EE94:ES94"/>
    <mergeCell ref="ET86:FG86"/>
    <mergeCell ref="ET91:FJ91"/>
    <mergeCell ref="ET92:FJ92"/>
    <mergeCell ref="ET89:FJ89"/>
    <mergeCell ref="ET88:FJ88"/>
    <mergeCell ref="ET87:FJ87"/>
    <mergeCell ref="ET90:FJ90"/>
    <mergeCell ref="EE87:ES87"/>
    <mergeCell ref="EE93:ES93"/>
    <mergeCell ref="EE85:ES85"/>
    <mergeCell ref="EE89:ES89"/>
    <mergeCell ref="EE91:ES91"/>
    <mergeCell ref="EE90:ES90"/>
    <mergeCell ref="EE86:ES86"/>
    <mergeCell ref="A109:AJ109"/>
    <mergeCell ref="DN93:ED93"/>
    <mergeCell ref="DN89:ED89"/>
    <mergeCell ref="DN83:ED83"/>
    <mergeCell ref="DN88:ED88"/>
    <mergeCell ref="DN84:ED84"/>
    <mergeCell ref="DN92:ED92"/>
    <mergeCell ref="DN94:ED94"/>
    <mergeCell ref="DN87:ED87"/>
    <mergeCell ref="CW87:DM87"/>
    <mergeCell ref="CH137:CW137"/>
    <mergeCell ref="BC141:BR141"/>
    <mergeCell ref="ET95:FJ95"/>
    <mergeCell ref="EE95:ES95"/>
    <mergeCell ref="EX117:FJ117"/>
    <mergeCell ref="EK117:EW117"/>
    <mergeCell ref="A104:FG104"/>
    <mergeCell ref="CW102:DM102"/>
    <mergeCell ref="CF103:CV103"/>
    <mergeCell ref="DX110:EJ110"/>
    <mergeCell ref="BC144:BR144"/>
    <mergeCell ref="CH168:CW168"/>
    <mergeCell ref="BC146:BP146"/>
    <mergeCell ref="A149:CF149"/>
    <mergeCell ref="BC150:BT151"/>
    <mergeCell ref="BU150:CG151"/>
    <mergeCell ref="BC153:BR153"/>
    <mergeCell ref="BC152:BT152"/>
    <mergeCell ref="AQ166:BB166"/>
    <mergeCell ref="CH150:EJ150"/>
    <mergeCell ref="A141:AJ141"/>
    <mergeCell ref="AK141:AP141"/>
    <mergeCell ref="A146:AJ146"/>
    <mergeCell ref="AK146:AP146"/>
    <mergeCell ref="AK144:AP144"/>
    <mergeCell ref="A142:AJ142"/>
    <mergeCell ref="A144:AJ144"/>
    <mergeCell ref="AK142:AP142"/>
    <mergeCell ref="A143:AJ143"/>
    <mergeCell ref="AK143:AP143"/>
    <mergeCell ref="AQ141:BB141"/>
    <mergeCell ref="DX187:EJ187"/>
    <mergeCell ref="CX183:DJ183"/>
    <mergeCell ref="DK187:DW187"/>
    <mergeCell ref="CX187:DJ187"/>
    <mergeCell ref="DX186:EJ186"/>
    <mergeCell ref="CH182:CW182"/>
    <mergeCell ref="CH180:CW180"/>
    <mergeCell ref="BU182:CG182"/>
    <mergeCell ref="DK181:DW181"/>
    <mergeCell ref="DK188:DW188"/>
    <mergeCell ref="CX182:DJ182"/>
    <mergeCell ref="CH185:CW185"/>
    <mergeCell ref="CX185:DJ185"/>
    <mergeCell ref="CX184:DJ184"/>
    <mergeCell ref="CH188:CW188"/>
    <mergeCell ref="CX186:DJ186"/>
    <mergeCell ref="DK182:DW182"/>
    <mergeCell ref="EX203:FG203"/>
    <mergeCell ref="EK185:EW185"/>
    <mergeCell ref="EK183:EW183"/>
    <mergeCell ref="EK192:EW192"/>
    <mergeCell ref="EX187:FJ187"/>
    <mergeCell ref="EX196:FJ196"/>
    <mergeCell ref="EK199:EW199"/>
    <mergeCell ref="EK190:EW190"/>
    <mergeCell ref="EX185:FJ185"/>
    <mergeCell ref="EX199:FJ199"/>
    <mergeCell ref="DX188:EJ188"/>
    <mergeCell ref="DX200:EJ200"/>
    <mergeCell ref="DX199:EJ199"/>
    <mergeCell ref="EX204:FJ204"/>
    <mergeCell ref="DX203:EJ203"/>
    <mergeCell ref="DX204:EJ204"/>
    <mergeCell ref="EK203:EW203"/>
    <mergeCell ref="DX202:EJ202"/>
    <mergeCell ref="DX191:EJ191"/>
    <mergeCell ref="CH195:EJ195"/>
    <mergeCell ref="CX189:DJ189"/>
    <mergeCell ref="DK189:DW189"/>
    <mergeCell ref="DK190:DW190"/>
    <mergeCell ref="DX189:EJ189"/>
    <mergeCell ref="DX190:EJ190"/>
    <mergeCell ref="CX190:DJ190"/>
    <mergeCell ref="DK198:DW198"/>
    <mergeCell ref="DK197:DW197"/>
    <mergeCell ref="DK191:DW191"/>
    <mergeCell ref="DK196:DW196"/>
    <mergeCell ref="DX196:EJ196"/>
    <mergeCell ref="DX197:EJ197"/>
    <mergeCell ref="DX193:EJ193"/>
    <mergeCell ref="CX191:DJ191"/>
    <mergeCell ref="CX193:DJ193"/>
    <mergeCell ref="DK193:DW193"/>
    <mergeCell ref="DK209:DW209"/>
    <mergeCell ref="DX209:EJ209"/>
    <mergeCell ref="DK210:DW210"/>
    <mergeCell ref="DX210:EJ210"/>
    <mergeCell ref="DK208:DW208"/>
    <mergeCell ref="DK205:DW205"/>
    <mergeCell ref="DX249:EJ249"/>
    <mergeCell ref="DK250:DW250"/>
    <mergeCell ref="DX250:EJ250"/>
    <mergeCell ref="DX205:EJ205"/>
    <mergeCell ref="DX213:EJ213"/>
    <mergeCell ref="DK213:DW213"/>
    <mergeCell ref="A246:FJ246"/>
    <mergeCell ref="A243:AJ243"/>
    <mergeCell ref="DX207:EJ207"/>
    <mergeCell ref="DX208:EJ208"/>
    <mergeCell ref="EX208:FJ208"/>
    <mergeCell ref="EX207:FJ207"/>
    <mergeCell ref="DK265:DW265"/>
    <mergeCell ref="DK276:DW276"/>
    <mergeCell ref="DK277:DW277"/>
    <mergeCell ref="DK256:DW256"/>
    <mergeCell ref="DK267:DW267"/>
    <mergeCell ref="DK272:DW272"/>
    <mergeCell ref="DK257:DW257"/>
    <mergeCell ref="DK262:DW262"/>
    <mergeCell ref="DK263:DW263"/>
    <mergeCell ref="AK276:AP276"/>
    <mergeCell ref="A277:AJ277"/>
    <mergeCell ref="BU277:CG277"/>
    <mergeCell ref="CH276:CW276"/>
    <mergeCell ref="AQ277:BB277"/>
    <mergeCell ref="BC277:BT277"/>
    <mergeCell ref="CH277:CW277"/>
    <mergeCell ref="BC276:BT276"/>
    <mergeCell ref="AQ276:BB276"/>
    <mergeCell ref="BU276:CG276"/>
    <mergeCell ref="AQ278:BB278"/>
    <mergeCell ref="AK279:AP279"/>
    <mergeCell ref="CX283:DJ283"/>
    <mergeCell ref="A280:FG280"/>
    <mergeCell ref="AQ282:BB283"/>
    <mergeCell ref="A282:AJ283"/>
    <mergeCell ref="BC278:BT278"/>
    <mergeCell ref="BU279:CG279"/>
    <mergeCell ref="DK283:DW283"/>
    <mergeCell ref="EK279:EW279"/>
    <mergeCell ref="EX286:FJ286"/>
    <mergeCell ref="DK286:DW286"/>
    <mergeCell ref="CH288:CW288"/>
    <mergeCell ref="DX283:EJ283"/>
    <mergeCell ref="EK286:EW286"/>
    <mergeCell ref="EK288:EW288"/>
    <mergeCell ref="EK287:EW287"/>
    <mergeCell ref="DX288:EJ288"/>
    <mergeCell ref="CX286:DJ286"/>
    <mergeCell ref="CH286:CW286"/>
    <mergeCell ref="A287:AJ287"/>
    <mergeCell ref="DK284:DW284"/>
    <mergeCell ref="CX285:DJ285"/>
    <mergeCell ref="CX284:DJ284"/>
    <mergeCell ref="BU286:CG286"/>
    <mergeCell ref="BC286:BT286"/>
    <mergeCell ref="DK287:DW287"/>
    <mergeCell ref="CX287:DJ287"/>
    <mergeCell ref="AK287:AP287"/>
    <mergeCell ref="BU287:CG287"/>
    <mergeCell ref="DX287:EJ287"/>
    <mergeCell ref="BC285:BT285"/>
    <mergeCell ref="BC289:BT289"/>
    <mergeCell ref="DX286:EJ286"/>
    <mergeCell ref="DX289:EJ289"/>
    <mergeCell ref="BU288:CG288"/>
    <mergeCell ref="CX288:DJ288"/>
    <mergeCell ref="CH287:CW287"/>
    <mergeCell ref="BC287:BT287"/>
    <mergeCell ref="BC288:BT288"/>
    <mergeCell ref="CT292:FG292"/>
    <mergeCell ref="DK291:DW291"/>
    <mergeCell ref="CH291:CW291"/>
    <mergeCell ref="CF295:CV295"/>
    <mergeCell ref="CW295:DM295"/>
    <mergeCell ref="EK291:EW291"/>
    <mergeCell ref="EX291:FJ291"/>
    <mergeCell ref="EE295:ES295"/>
    <mergeCell ref="CX291:DJ291"/>
    <mergeCell ref="DX291:EJ291"/>
    <mergeCell ref="A275:AJ275"/>
    <mergeCell ref="A276:AJ276"/>
    <mergeCell ref="AK277:AP277"/>
    <mergeCell ref="DX284:EJ284"/>
    <mergeCell ref="CX278:DJ278"/>
    <mergeCell ref="DK278:DW278"/>
    <mergeCell ref="DX278:EJ278"/>
    <mergeCell ref="A278:AJ278"/>
    <mergeCell ref="AK278:AP278"/>
    <mergeCell ref="A279:AJ279"/>
    <mergeCell ref="A289:AJ289"/>
    <mergeCell ref="AK286:AP286"/>
    <mergeCell ref="DK288:DW288"/>
    <mergeCell ref="BU289:CG289"/>
    <mergeCell ref="AQ289:BB289"/>
    <mergeCell ref="CH289:CW289"/>
    <mergeCell ref="DK289:DW289"/>
    <mergeCell ref="CX289:DJ289"/>
    <mergeCell ref="AQ286:BB286"/>
    <mergeCell ref="A286:AJ286"/>
    <mergeCell ref="EE296:ES296"/>
    <mergeCell ref="BL294:CE295"/>
    <mergeCell ref="CF300:CV300"/>
    <mergeCell ref="CW299:DM299"/>
    <mergeCell ref="BL299:CE299"/>
    <mergeCell ref="CF299:CV299"/>
    <mergeCell ref="CF294:ES294"/>
    <mergeCell ref="CF296:CV296"/>
    <mergeCell ref="CW296:DM296"/>
    <mergeCell ref="DN295:ED295"/>
    <mergeCell ref="A301:AO301"/>
    <mergeCell ref="AP301:AU301"/>
    <mergeCell ref="EE300:ES300"/>
    <mergeCell ref="AV301:BK301"/>
    <mergeCell ref="BL300:CE300"/>
    <mergeCell ref="EE301:ES301"/>
    <mergeCell ref="DN300:ED300"/>
    <mergeCell ref="CW301:DM301"/>
    <mergeCell ref="CF301:CV301"/>
    <mergeCell ref="AV300:BK300"/>
    <mergeCell ref="CW302:DM302"/>
    <mergeCell ref="BL301:CE301"/>
    <mergeCell ref="BL303:CE303"/>
    <mergeCell ref="BL302:CE302"/>
    <mergeCell ref="CF302:CV302"/>
    <mergeCell ref="ET307:FJ307"/>
    <mergeCell ref="ET304:FJ304"/>
    <mergeCell ref="ET306:FJ306"/>
    <mergeCell ref="EE306:ES306"/>
    <mergeCell ref="ET305:FJ305"/>
    <mergeCell ref="EE304:ES304"/>
    <mergeCell ref="EE305:ES305"/>
    <mergeCell ref="DN306:ED306"/>
    <mergeCell ref="CF306:CV306"/>
    <mergeCell ref="CF305:CV305"/>
    <mergeCell ref="CW305:DM305"/>
    <mergeCell ref="DN305:ED305"/>
    <mergeCell ref="CW306:DM306"/>
    <mergeCell ref="DS311:ES311"/>
    <mergeCell ref="DC311:DP311"/>
    <mergeCell ref="N310:AE310"/>
    <mergeCell ref="BL307:CE307"/>
    <mergeCell ref="DS310:ES310"/>
    <mergeCell ref="EE307:ES307"/>
    <mergeCell ref="DC310:DP310"/>
    <mergeCell ref="DN307:ED307"/>
    <mergeCell ref="AH309:BH309"/>
    <mergeCell ref="N309:AE309"/>
    <mergeCell ref="A314:B314"/>
    <mergeCell ref="C314:E314"/>
    <mergeCell ref="I314:X314"/>
    <mergeCell ref="Y314:AC314"/>
    <mergeCell ref="CW307:DM307"/>
    <mergeCell ref="CW304:DM304"/>
    <mergeCell ref="AD314:AF314"/>
    <mergeCell ref="R311:AE311"/>
    <mergeCell ref="R312:AE312"/>
    <mergeCell ref="AH312:BH312"/>
    <mergeCell ref="AH311:BH311"/>
    <mergeCell ref="AH310:BH310"/>
    <mergeCell ref="BL305:CE305"/>
    <mergeCell ref="A305:AO305"/>
    <mergeCell ref="CF307:CV307"/>
    <mergeCell ref="CF304:CV304"/>
    <mergeCell ref="BL306:CE306"/>
    <mergeCell ref="AP306:AU306"/>
    <mergeCell ref="AV306:BK306"/>
    <mergeCell ref="BL304:CE304"/>
    <mergeCell ref="A302:AO302"/>
    <mergeCell ref="AV304:BK304"/>
    <mergeCell ref="A306:AO306"/>
    <mergeCell ref="AP305:AU305"/>
    <mergeCell ref="AV305:BK305"/>
    <mergeCell ref="AP302:AU302"/>
    <mergeCell ref="AV302:BK302"/>
    <mergeCell ref="AV303:BK303"/>
    <mergeCell ref="A307:AO307"/>
    <mergeCell ref="AP307:AU307"/>
    <mergeCell ref="AV307:BK307"/>
    <mergeCell ref="A304:AO304"/>
    <mergeCell ref="AP304:AU304"/>
    <mergeCell ref="CF298:CV298"/>
    <mergeCell ref="AV298:BK298"/>
    <mergeCell ref="DN304:ED304"/>
    <mergeCell ref="A300:AO300"/>
    <mergeCell ref="AP300:AU300"/>
    <mergeCell ref="CF303:CV303"/>
    <mergeCell ref="CW303:DM303"/>
    <mergeCell ref="A303:AO303"/>
    <mergeCell ref="AP303:AU303"/>
    <mergeCell ref="CW300:DM300"/>
    <mergeCell ref="A299:AO299"/>
    <mergeCell ref="CW297:DM297"/>
    <mergeCell ref="CW298:DM298"/>
    <mergeCell ref="AP296:AU296"/>
    <mergeCell ref="A297:AO297"/>
    <mergeCell ref="AP297:AU297"/>
    <mergeCell ref="A296:AO296"/>
    <mergeCell ref="AV299:BK299"/>
    <mergeCell ref="BL298:CE298"/>
    <mergeCell ref="CF297:CV297"/>
    <mergeCell ref="A298:AO298"/>
    <mergeCell ref="AP298:AU298"/>
    <mergeCell ref="AP294:AU295"/>
    <mergeCell ref="A294:AO295"/>
    <mergeCell ref="BJ67:CE67"/>
    <mergeCell ref="BC145:BR145"/>
    <mergeCell ref="AP299:AU299"/>
    <mergeCell ref="AV297:BK297"/>
    <mergeCell ref="BL296:CE296"/>
    <mergeCell ref="AV296:BK296"/>
    <mergeCell ref="BL297:CE297"/>
    <mergeCell ref="AQ288:BB288"/>
    <mergeCell ref="AQ287:BB287"/>
    <mergeCell ref="AK288:AP288"/>
    <mergeCell ref="BJ66:CE66"/>
    <mergeCell ref="BJ45:CE45"/>
    <mergeCell ref="BJ46:CE46"/>
    <mergeCell ref="AN65:AS65"/>
    <mergeCell ref="AN58:AS58"/>
    <mergeCell ref="BJ53:CE53"/>
    <mergeCell ref="BJ49:CE49"/>
    <mergeCell ref="BJ52:CE52"/>
    <mergeCell ref="BJ50:CE50"/>
    <mergeCell ref="BJ51:CE51"/>
    <mergeCell ref="AT68:BI68"/>
    <mergeCell ref="AT66:BI66"/>
    <mergeCell ref="BU274:CG274"/>
    <mergeCell ref="BU275:CG275"/>
    <mergeCell ref="BU152:CG152"/>
    <mergeCell ref="AQ142:BB142"/>
    <mergeCell ref="AQ144:BB144"/>
    <mergeCell ref="AQ145:BB145"/>
    <mergeCell ref="AQ143:BB143"/>
    <mergeCell ref="BC140:BI140"/>
    <mergeCell ref="AT67:BI67"/>
    <mergeCell ref="AN64:AS64"/>
    <mergeCell ref="CF26:CV26"/>
    <mergeCell ref="CF29:CV29"/>
    <mergeCell ref="CF40:CV40"/>
    <mergeCell ref="CF42:CV42"/>
    <mergeCell ref="CF46:CV46"/>
    <mergeCell ref="AN66:AS66"/>
    <mergeCell ref="AN67:AS67"/>
    <mergeCell ref="BJ65:CE65"/>
    <mergeCell ref="CF94:CV94"/>
    <mergeCell ref="CF98:CV98"/>
    <mergeCell ref="CF97:CV97"/>
    <mergeCell ref="CF88:CV88"/>
    <mergeCell ref="CF93:CV93"/>
    <mergeCell ref="CF95:CV95"/>
    <mergeCell ref="CF89:CV89"/>
    <mergeCell ref="AK112:AP112"/>
    <mergeCell ref="AK113:AP113"/>
    <mergeCell ref="AK114:AP114"/>
    <mergeCell ref="CF96:CV96"/>
    <mergeCell ref="AQ112:BB112"/>
    <mergeCell ref="BC112:BT112"/>
    <mergeCell ref="AT102:BI102"/>
    <mergeCell ref="BJ102:CE102"/>
    <mergeCell ref="AT101:BI101"/>
    <mergeCell ref="AT106:BB107"/>
    <mergeCell ref="A112:AJ112"/>
    <mergeCell ref="A110:AJ110"/>
    <mergeCell ref="A117:AJ117"/>
    <mergeCell ref="A116:AJ116"/>
    <mergeCell ref="A115:AJ115"/>
    <mergeCell ref="A114:AJ114"/>
    <mergeCell ref="A113:AJ113"/>
    <mergeCell ref="A35:AM35"/>
    <mergeCell ref="A33:AM33"/>
    <mergeCell ref="AN34:AS34"/>
    <mergeCell ref="A111:AJ111"/>
    <mergeCell ref="AN75:AS75"/>
    <mergeCell ref="A66:AM66"/>
    <mergeCell ref="AN71:AS71"/>
    <mergeCell ref="AN72:AS72"/>
    <mergeCell ref="AN73:AS73"/>
    <mergeCell ref="AN77:AS77"/>
    <mergeCell ref="A15:AM15"/>
    <mergeCell ref="AK106:AP107"/>
    <mergeCell ref="A106:AJ107"/>
    <mergeCell ref="A21:AM21"/>
    <mergeCell ref="AN21:AS21"/>
    <mergeCell ref="A45:AM45"/>
    <mergeCell ref="AN15:AS15"/>
    <mergeCell ref="A19:AM19"/>
    <mergeCell ref="AN19:AS19"/>
    <mergeCell ref="AN33:AS33"/>
    <mergeCell ref="A16:AM16"/>
    <mergeCell ref="AN16:AS16"/>
    <mergeCell ref="AN17:AS17"/>
    <mergeCell ref="A20:AM20"/>
    <mergeCell ref="AN20:AS20"/>
    <mergeCell ref="A131:AJ131"/>
    <mergeCell ref="AN18:AS18"/>
    <mergeCell ref="A17:AM17"/>
    <mergeCell ref="A18:AM18"/>
    <mergeCell ref="A34:AM34"/>
    <mergeCell ref="A108:AJ108"/>
    <mergeCell ref="AK111:AP111"/>
    <mergeCell ref="AK109:AP109"/>
    <mergeCell ref="AN35:AS35"/>
    <mergeCell ref="A32:AM32"/>
    <mergeCell ref="A126:AJ126"/>
    <mergeCell ref="AK126:AP126"/>
    <mergeCell ref="A129:AJ129"/>
    <mergeCell ref="A127:AJ127"/>
    <mergeCell ref="AK129:AP129"/>
    <mergeCell ref="AK127:AP127"/>
    <mergeCell ref="AK128:AP128"/>
    <mergeCell ref="AQ126:BB126"/>
    <mergeCell ref="AK131:AP131"/>
    <mergeCell ref="AK130:AP130"/>
    <mergeCell ref="AQ134:BB134"/>
    <mergeCell ref="AQ129:BB129"/>
    <mergeCell ref="AQ128:BB128"/>
    <mergeCell ref="AQ127:BB127"/>
    <mergeCell ref="AQ133:BB133"/>
    <mergeCell ref="AQ132:BB132"/>
    <mergeCell ref="AK132:AP132"/>
    <mergeCell ref="AK133:AP133"/>
    <mergeCell ref="A132:AJ132"/>
    <mergeCell ref="A133:AJ133"/>
    <mergeCell ref="A134:AJ134"/>
    <mergeCell ref="A136:AJ136"/>
    <mergeCell ref="AQ136:BB136"/>
    <mergeCell ref="A135:AJ135"/>
    <mergeCell ref="BC134:BT134"/>
    <mergeCell ref="BC136:BT136"/>
    <mergeCell ref="BC135:BT135"/>
    <mergeCell ref="AK134:AP134"/>
    <mergeCell ref="AK136:AP136"/>
    <mergeCell ref="AQ135:BB135"/>
    <mergeCell ref="AK135:AP135"/>
    <mergeCell ref="BC132:BT132"/>
    <mergeCell ref="BC138:BR138"/>
    <mergeCell ref="BC133:BT133"/>
    <mergeCell ref="BU133:CG133"/>
    <mergeCell ref="BU132:CG132"/>
    <mergeCell ref="BU134:CG134"/>
    <mergeCell ref="BC137:BT137"/>
    <mergeCell ref="BU138:CG138"/>
    <mergeCell ref="BU137:CG137"/>
    <mergeCell ref="BU135:CG135"/>
    <mergeCell ref="DK138:DW138"/>
    <mergeCell ref="EK139:EW139"/>
    <mergeCell ref="CX140:DR140"/>
    <mergeCell ref="DX139:EJ139"/>
    <mergeCell ref="DK139:DW139"/>
    <mergeCell ref="CX138:DJ138"/>
    <mergeCell ref="CH148:CW148"/>
    <mergeCell ref="CX148:DJ148"/>
    <mergeCell ref="EK148:EW148"/>
    <mergeCell ref="EK146:EW146"/>
    <mergeCell ref="DK146:DW146"/>
    <mergeCell ref="DX146:EJ146"/>
    <mergeCell ref="EK174:EW174"/>
    <mergeCell ref="EK173:EW173"/>
    <mergeCell ref="CH157:CW157"/>
    <mergeCell ref="DX161:EJ161"/>
    <mergeCell ref="CY158:FG158"/>
    <mergeCell ref="EX163:FG163"/>
    <mergeCell ref="EK160:EW160"/>
    <mergeCell ref="EX161:FJ161"/>
    <mergeCell ref="EK157:EW157"/>
    <mergeCell ref="CX164:DJ164"/>
    <mergeCell ref="EX171:FG171"/>
    <mergeCell ref="EX166:FG166"/>
    <mergeCell ref="EK179:EW179"/>
    <mergeCell ref="EX191:FJ191"/>
    <mergeCell ref="EX173:FG173"/>
    <mergeCell ref="EX188:FG188"/>
    <mergeCell ref="EX189:FG189"/>
    <mergeCell ref="EX181:FJ181"/>
    <mergeCell ref="EX180:FJ180"/>
    <mergeCell ref="EK177:FJ177"/>
    <mergeCell ref="EX197:FJ197"/>
    <mergeCell ref="EX193:FJ193"/>
    <mergeCell ref="EK187:EW187"/>
    <mergeCell ref="EX198:FJ198"/>
    <mergeCell ref="CX200:DJ200"/>
    <mergeCell ref="DK192:DW192"/>
    <mergeCell ref="EK156:EW156"/>
    <mergeCell ref="DK199:DW199"/>
    <mergeCell ref="EK197:EW197"/>
    <mergeCell ref="EK186:EW186"/>
    <mergeCell ref="EK181:EW181"/>
    <mergeCell ref="EK180:EW180"/>
    <mergeCell ref="EK178:EW178"/>
    <mergeCell ref="DX178:EJ178"/>
    <mergeCell ref="DX219:EJ219"/>
    <mergeCell ref="DX217:EJ217"/>
    <mergeCell ref="DK217:DW217"/>
    <mergeCell ref="EX200:FG200"/>
    <mergeCell ref="EK200:EW200"/>
    <mergeCell ref="DX201:EJ201"/>
    <mergeCell ref="EX201:FJ201"/>
    <mergeCell ref="EK201:EW201"/>
    <mergeCell ref="EK217:EW217"/>
    <mergeCell ref="EK216:EW216"/>
    <mergeCell ref="DK216:DW216"/>
    <mergeCell ref="DK215:DW215"/>
    <mergeCell ref="DK214:DW214"/>
    <mergeCell ref="CX218:DJ218"/>
    <mergeCell ref="CX217:DJ217"/>
    <mergeCell ref="CX214:DJ214"/>
    <mergeCell ref="CX216:DJ216"/>
    <mergeCell ref="DK207:DW207"/>
    <mergeCell ref="DK202:DW202"/>
    <mergeCell ref="CX203:DJ203"/>
    <mergeCell ref="DK203:DW203"/>
    <mergeCell ref="DK204:DW204"/>
    <mergeCell ref="CX204:DJ204"/>
    <mergeCell ref="CH199:CW199"/>
    <mergeCell ref="CX199:DJ199"/>
    <mergeCell ref="CX198:DJ198"/>
    <mergeCell ref="CH196:CW196"/>
    <mergeCell ref="CH198:CW198"/>
    <mergeCell ref="CH197:CW197"/>
    <mergeCell ref="CX196:DJ196"/>
    <mergeCell ref="DX180:EJ180"/>
    <mergeCell ref="CX178:DJ178"/>
    <mergeCell ref="CX258:DJ258"/>
    <mergeCell ref="DK264:DW264"/>
    <mergeCell ref="DK258:DW258"/>
    <mergeCell ref="CX263:DJ263"/>
    <mergeCell ref="CX262:DJ262"/>
    <mergeCell ref="CH260:EJ260"/>
    <mergeCell ref="DX264:EJ264"/>
    <mergeCell ref="CX264:DJ264"/>
    <mergeCell ref="CX221:DJ221"/>
    <mergeCell ref="CX219:DJ219"/>
    <mergeCell ref="DK226:DW226"/>
    <mergeCell ref="DK232:DW232"/>
    <mergeCell ref="CR223:FG223"/>
    <mergeCell ref="DX228:EJ228"/>
    <mergeCell ref="DK229:DW229"/>
    <mergeCell ref="EK220:EW220"/>
    <mergeCell ref="EX226:FJ226"/>
    <mergeCell ref="EX222:FG222"/>
    <mergeCell ref="CX237:DJ237"/>
    <mergeCell ref="DK237:DW237"/>
    <mergeCell ref="CX239:DJ239"/>
    <mergeCell ref="DK238:DW238"/>
    <mergeCell ref="CX238:DJ238"/>
    <mergeCell ref="EK218:EW218"/>
    <mergeCell ref="DK219:DW219"/>
    <mergeCell ref="EK221:EW221"/>
    <mergeCell ref="DX221:EJ221"/>
    <mergeCell ref="EK219:EW219"/>
    <mergeCell ref="DK221:DW221"/>
    <mergeCell ref="DK218:DW218"/>
    <mergeCell ref="DX220:EJ220"/>
    <mergeCell ref="DK220:DW220"/>
    <mergeCell ref="DX218:EJ218"/>
    <mergeCell ref="DX222:EJ222"/>
    <mergeCell ref="EK235:FJ235"/>
    <mergeCell ref="EX227:FJ227"/>
    <mergeCell ref="EX231:FG231"/>
    <mergeCell ref="EX228:FJ228"/>
    <mergeCell ref="EK227:EW227"/>
    <mergeCell ref="EK229:EW229"/>
    <mergeCell ref="EX229:FJ229"/>
    <mergeCell ref="EX230:FG230"/>
    <mergeCell ref="EK228:EW228"/>
    <mergeCell ref="EK214:EW214"/>
    <mergeCell ref="EX216:FJ216"/>
    <mergeCell ref="DX216:EJ216"/>
    <mergeCell ref="EX214:FJ214"/>
    <mergeCell ref="DX214:EJ214"/>
    <mergeCell ref="EX215:FJ215"/>
    <mergeCell ref="DX215:EJ215"/>
    <mergeCell ref="EK213:EW213"/>
    <mergeCell ref="EX169:FG169"/>
    <mergeCell ref="EK150:FJ150"/>
    <mergeCell ref="EX152:FJ152"/>
    <mergeCell ref="EK151:EW151"/>
    <mergeCell ref="EX151:FJ151"/>
    <mergeCell ref="EX168:FG168"/>
    <mergeCell ref="EX157:FJ157"/>
    <mergeCell ref="EK154:EW154"/>
    <mergeCell ref="EK206:EW206"/>
    <mergeCell ref="EX205:FG205"/>
    <mergeCell ref="EK204:EW204"/>
    <mergeCell ref="EK208:EW208"/>
    <mergeCell ref="EX213:FJ213"/>
    <mergeCell ref="EK212:FJ212"/>
    <mergeCell ref="EK207:EW207"/>
    <mergeCell ref="EK205:EW205"/>
    <mergeCell ref="EX206:FG206"/>
    <mergeCell ref="EX210:FJ210"/>
    <mergeCell ref="EX209:FJ209"/>
    <mergeCell ref="EK209:EW209"/>
    <mergeCell ref="EK210:EW210"/>
    <mergeCell ref="CM211:FG211"/>
    <mergeCell ref="DX152:EJ152"/>
    <mergeCell ref="DX153:EJ153"/>
    <mergeCell ref="DX154:EJ154"/>
    <mergeCell ref="EK153:EW153"/>
    <mergeCell ref="CX161:DJ161"/>
    <mergeCell ref="CX206:DJ206"/>
    <mergeCell ref="CX207:DJ207"/>
    <mergeCell ref="EK196:EW196"/>
    <mergeCell ref="EK193:EW193"/>
    <mergeCell ref="EK195:FJ195"/>
    <mergeCell ref="EX156:FJ156"/>
    <mergeCell ref="EK168:EW168"/>
    <mergeCell ref="EX182:FJ182"/>
    <mergeCell ref="EX165:FG165"/>
    <mergeCell ref="EX179:FJ179"/>
    <mergeCell ref="EX170:FG170"/>
    <mergeCell ref="EX178:FJ178"/>
    <mergeCell ref="EK152:EW152"/>
    <mergeCell ref="EK161:EW161"/>
    <mergeCell ref="EK159:FJ159"/>
    <mergeCell ref="EX160:FJ160"/>
    <mergeCell ref="EX153:FH153"/>
    <mergeCell ref="EX155:FG155"/>
    <mergeCell ref="EK155:EW155"/>
    <mergeCell ref="EX154:FG154"/>
    <mergeCell ref="EX137:FJ137"/>
    <mergeCell ref="EX138:FG138"/>
    <mergeCell ref="DX144:EJ144"/>
    <mergeCell ref="EK137:EW137"/>
    <mergeCell ref="EX144:FG144"/>
    <mergeCell ref="EX143:FG143"/>
    <mergeCell ref="DX138:EJ138"/>
    <mergeCell ref="DX142:EJ142"/>
    <mergeCell ref="DK132:DW132"/>
    <mergeCell ref="DK131:DW131"/>
    <mergeCell ref="DX136:EJ136"/>
    <mergeCell ref="DX132:EJ132"/>
    <mergeCell ref="DX133:EJ133"/>
    <mergeCell ref="CH135:CW135"/>
    <mergeCell ref="DX157:EJ157"/>
    <mergeCell ref="DK155:DW155"/>
    <mergeCell ref="DK153:DW153"/>
    <mergeCell ref="DK157:DW157"/>
    <mergeCell ref="DK154:DW154"/>
    <mergeCell ref="DK156:DW156"/>
    <mergeCell ref="DX156:EJ156"/>
    <mergeCell ref="DX155:EJ155"/>
    <mergeCell ref="DX151:EJ151"/>
    <mergeCell ref="DK141:DW141"/>
    <mergeCell ref="CX142:DJ142"/>
    <mergeCell ref="DK142:DW142"/>
    <mergeCell ref="CX144:DJ144"/>
    <mergeCell ref="DK144:DW144"/>
    <mergeCell ref="EX145:FG145"/>
    <mergeCell ref="DX145:EJ145"/>
    <mergeCell ref="DX147:EJ147"/>
    <mergeCell ref="CX146:DJ146"/>
    <mergeCell ref="EX146:FG146"/>
    <mergeCell ref="EK147:EW147"/>
    <mergeCell ref="EX147:FG147"/>
    <mergeCell ref="DK145:DW145"/>
    <mergeCell ref="BU143:CG143"/>
    <mergeCell ref="CX147:DJ147"/>
    <mergeCell ref="DK147:DW147"/>
    <mergeCell ref="CH143:CW143"/>
    <mergeCell ref="BU142:CG142"/>
    <mergeCell ref="CH142:CW142"/>
    <mergeCell ref="CH141:CW141"/>
    <mergeCell ref="BU141:CG141"/>
    <mergeCell ref="BC125:BT125"/>
    <mergeCell ref="BU125:CG125"/>
    <mergeCell ref="BU146:CG146"/>
    <mergeCell ref="CX152:DJ152"/>
    <mergeCell ref="BU147:CG147"/>
    <mergeCell ref="BU128:CG128"/>
    <mergeCell ref="BU131:CG131"/>
    <mergeCell ref="CX130:DJ130"/>
    <mergeCell ref="BU145:CG145"/>
    <mergeCell ref="CI140:CW140"/>
    <mergeCell ref="BC126:BT126"/>
    <mergeCell ref="BC128:BT128"/>
    <mergeCell ref="CH123:CW123"/>
    <mergeCell ref="DK125:DW125"/>
    <mergeCell ref="CH125:CW125"/>
    <mergeCell ref="BC127:BT127"/>
    <mergeCell ref="BU122:CG123"/>
    <mergeCell ref="CH127:CW127"/>
    <mergeCell ref="BC122:BT123"/>
    <mergeCell ref="BC124:BT124"/>
    <mergeCell ref="BU115:CG115"/>
    <mergeCell ref="BU116:CG116"/>
    <mergeCell ref="BU117:CG117"/>
    <mergeCell ref="CH115:CW115"/>
    <mergeCell ref="CX117:DJ117"/>
    <mergeCell ref="CH117:CW117"/>
    <mergeCell ref="CH126:CW126"/>
    <mergeCell ref="BU126:CG126"/>
    <mergeCell ref="BU124:CG124"/>
    <mergeCell ref="CH124:CW124"/>
    <mergeCell ref="BU120:CG120"/>
    <mergeCell ref="BU118:CG118"/>
    <mergeCell ref="CH118:CW118"/>
    <mergeCell ref="CH120:CW120"/>
    <mergeCell ref="BU114:CG114"/>
    <mergeCell ref="BU119:CG119"/>
    <mergeCell ref="CW100:DM100"/>
    <mergeCell ref="DK109:DW109"/>
    <mergeCell ref="DK111:DW111"/>
    <mergeCell ref="CX109:DJ109"/>
    <mergeCell ref="CH111:CW111"/>
    <mergeCell ref="CX108:DJ108"/>
    <mergeCell ref="DN101:ED101"/>
    <mergeCell ref="DN100:ED100"/>
    <mergeCell ref="CH113:CW113"/>
    <mergeCell ref="CH114:CW114"/>
    <mergeCell ref="CH116:CW116"/>
    <mergeCell ref="DK114:DW114"/>
    <mergeCell ref="CX113:DJ113"/>
    <mergeCell ref="CX116:DJ116"/>
    <mergeCell ref="CX115:DJ115"/>
    <mergeCell ref="DK115:DW115"/>
    <mergeCell ref="DK116:DW116"/>
    <mergeCell ref="CX114:DJ114"/>
    <mergeCell ref="DK108:DW108"/>
    <mergeCell ref="DK107:DW107"/>
    <mergeCell ref="CH112:CW112"/>
    <mergeCell ref="DX111:EJ111"/>
    <mergeCell ref="CH110:CW110"/>
    <mergeCell ref="DX109:EJ109"/>
    <mergeCell ref="DK110:DW110"/>
    <mergeCell ref="CX112:DJ112"/>
    <mergeCell ref="CH109:CW109"/>
    <mergeCell ref="EX108:FJ108"/>
    <mergeCell ref="EK114:EW114"/>
    <mergeCell ref="EX114:FJ114"/>
    <mergeCell ref="EX112:FJ112"/>
    <mergeCell ref="EX110:FJ110"/>
    <mergeCell ref="EK109:EW109"/>
    <mergeCell ref="EK110:EW110"/>
    <mergeCell ref="EX111:FJ111"/>
    <mergeCell ref="EK111:EW111"/>
    <mergeCell ref="EX116:FG116"/>
    <mergeCell ref="DX113:EJ113"/>
    <mergeCell ref="DX112:EJ112"/>
    <mergeCell ref="DX114:EJ114"/>
    <mergeCell ref="DX116:EJ116"/>
    <mergeCell ref="EK116:EW116"/>
    <mergeCell ref="EK115:EW115"/>
    <mergeCell ref="DX115:EJ115"/>
    <mergeCell ref="EX115:FJ115"/>
    <mergeCell ref="DN102:ED102"/>
    <mergeCell ref="ET103:FJ103"/>
    <mergeCell ref="EK113:EW113"/>
    <mergeCell ref="EX113:FJ113"/>
    <mergeCell ref="DK113:DW113"/>
    <mergeCell ref="DK112:DW112"/>
    <mergeCell ref="DN103:ED103"/>
    <mergeCell ref="DX108:EJ108"/>
    <mergeCell ref="EK108:EW108"/>
    <mergeCell ref="EX109:FJ109"/>
    <mergeCell ref="EX131:FJ131"/>
    <mergeCell ref="EX136:FJ136"/>
    <mergeCell ref="EX132:FJ132"/>
    <mergeCell ref="EX134:FJ134"/>
    <mergeCell ref="EX135:FJ135"/>
    <mergeCell ref="EX133:FJ133"/>
    <mergeCell ref="EK264:EW264"/>
    <mergeCell ref="EK232:EW232"/>
    <mergeCell ref="EK255:EW255"/>
    <mergeCell ref="EK254:EW254"/>
    <mergeCell ref="EK262:EW262"/>
    <mergeCell ref="EK263:EW263"/>
    <mergeCell ref="EK243:EW243"/>
    <mergeCell ref="EX140:FE140"/>
    <mergeCell ref="EX263:FJ263"/>
    <mergeCell ref="EK230:EW230"/>
    <mergeCell ref="EK222:EW222"/>
    <mergeCell ref="EK215:EW215"/>
    <mergeCell ref="EK144:EW144"/>
    <mergeCell ref="A224:FJ224"/>
    <mergeCell ref="EK225:FJ225"/>
    <mergeCell ref="DX227:EJ227"/>
    <mergeCell ref="EK226:EW226"/>
    <mergeCell ref="EK132:EW132"/>
    <mergeCell ref="EK133:EW133"/>
    <mergeCell ref="EK145:EW145"/>
    <mergeCell ref="EK136:EW136"/>
    <mergeCell ref="EK143:EW143"/>
    <mergeCell ref="EK140:EW140"/>
    <mergeCell ref="EK138:EW138"/>
    <mergeCell ref="EK134:EW134"/>
    <mergeCell ref="EK266:EW266"/>
    <mergeCell ref="EX279:FG279"/>
    <mergeCell ref="EK276:EW276"/>
    <mergeCell ref="EX276:FJ276"/>
    <mergeCell ref="EX278:FJ278"/>
    <mergeCell ref="EK277:EW277"/>
    <mergeCell ref="EK278:EW278"/>
    <mergeCell ref="EX277:FJ277"/>
    <mergeCell ref="EX275:FJ275"/>
    <mergeCell ref="EX271:FJ271"/>
    <mergeCell ref="EK265:EW265"/>
    <mergeCell ref="EX266:FJ266"/>
    <mergeCell ref="EX272:FG272"/>
    <mergeCell ref="EX274:FJ274"/>
    <mergeCell ref="EK274:EW274"/>
    <mergeCell ref="EK273:EW273"/>
    <mergeCell ref="EK272:EW272"/>
    <mergeCell ref="EX267:FJ267"/>
    <mergeCell ref="EK268:EW268"/>
    <mergeCell ref="EK267:EW267"/>
    <mergeCell ref="EX256:FG256"/>
    <mergeCell ref="EX265:FJ265"/>
    <mergeCell ref="EK247:FJ247"/>
    <mergeCell ref="EX237:FJ237"/>
    <mergeCell ref="CR245:FG245"/>
    <mergeCell ref="EX248:FJ248"/>
    <mergeCell ref="EK249:EW249"/>
    <mergeCell ref="CH244:CW244"/>
    <mergeCell ref="DK248:DW248"/>
    <mergeCell ref="CH248:CW248"/>
    <mergeCell ref="CH268:CW268"/>
    <mergeCell ref="CX268:DJ268"/>
    <mergeCell ref="CH258:CW258"/>
    <mergeCell ref="CH247:EJ247"/>
    <mergeCell ref="CX248:DJ248"/>
    <mergeCell ref="CH250:CW250"/>
    <mergeCell ref="DX263:EJ263"/>
    <mergeCell ref="DX262:EJ262"/>
    <mergeCell ref="DX261:EJ261"/>
    <mergeCell ref="DX255:EJ255"/>
    <mergeCell ref="BU228:CG228"/>
    <mergeCell ref="AQ225:BB226"/>
    <mergeCell ref="CX227:DJ227"/>
    <mergeCell ref="CH228:CW228"/>
    <mergeCell ref="AQ228:BB228"/>
    <mergeCell ref="BU227:CG227"/>
    <mergeCell ref="CH227:CW227"/>
    <mergeCell ref="A230:AJ230"/>
    <mergeCell ref="AK230:AP230"/>
    <mergeCell ref="AQ230:BB230"/>
    <mergeCell ref="BC231:BT231"/>
    <mergeCell ref="A231:AJ231"/>
    <mergeCell ref="AK231:AP231"/>
    <mergeCell ref="AQ231:BB231"/>
    <mergeCell ref="A232:AJ232"/>
    <mergeCell ref="AK232:AP232"/>
    <mergeCell ref="AQ232:BB232"/>
    <mergeCell ref="A233:BH233"/>
    <mergeCell ref="A235:AJ236"/>
    <mergeCell ref="AK235:AP236"/>
    <mergeCell ref="AQ235:BB236"/>
    <mergeCell ref="BC235:BT236"/>
    <mergeCell ref="EX236:FJ236"/>
    <mergeCell ref="EK236:EW236"/>
    <mergeCell ref="CX236:DJ236"/>
    <mergeCell ref="BU235:CG236"/>
    <mergeCell ref="CH236:CW236"/>
    <mergeCell ref="DK236:DW236"/>
    <mergeCell ref="CH241:CW241"/>
    <mergeCell ref="CX241:DJ241"/>
    <mergeCell ref="A234:FJ234"/>
    <mergeCell ref="CH249:CW249"/>
    <mergeCell ref="CX249:DJ249"/>
    <mergeCell ref="BI245:CQ245"/>
    <mergeCell ref="BC247:BT248"/>
    <mergeCell ref="BC249:BT249"/>
    <mergeCell ref="DK249:DW249"/>
    <mergeCell ref="DK239:DW239"/>
    <mergeCell ref="CH239:CW239"/>
    <mergeCell ref="BU238:CG238"/>
    <mergeCell ref="BU239:CG239"/>
    <mergeCell ref="CH238:CW238"/>
    <mergeCell ref="A238:AJ238"/>
    <mergeCell ref="AK238:AP238"/>
    <mergeCell ref="AQ238:BB238"/>
    <mergeCell ref="AQ239:BB239"/>
    <mergeCell ref="BC243:BT243"/>
    <mergeCell ref="BC242:BT242"/>
    <mergeCell ref="AQ243:BB243"/>
    <mergeCell ref="DK242:DW242"/>
    <mergeCell ref="CX243:DJ243"/>
    <mergeCell ref="CX242:DJ242"/>
    <mergeCell ref="EK237:EW237"/>
    <mergeCell ref="EX238:FJ238"/>
    <mergeCell ref="EX249:FJ249"/>
    <mergeCell ref="DX243:EJ243"/>
    <mergeCell ref="DX239:EJ239"/>
    <mergeCell ref="DX240:EJ240"/>
    <mergeCell ref="DX244:EJ244"/>
    <mergeCell ref="EX254:FJ254"/>
    <mergeCell ref="DK252:DW252"/>
    <mergeCell ref="CX244:DJ244"/>
    <mergeCell ref="CX250:DJ250"/>
    <mergeCell ref="EK248:EW248"/>
    <mergeCell ref="EK250:EW250"/>
    <mergeCell ref="EX250:FJ250"/>
    <mergeCell ref="CX251:DJ251"/>
    <mergeCell ref="CX252:DJ252"/>
    <mergeCell ref="BU254:CG254"/>
    <mergeCell ref="CH254:CW254"/>
    <mergeCell ref="CX254:DJ254"/>
    <mergeCell ref="DK243:DW243"/>
    <mergeCell ref="DK244:DW244"/>
    <mergeCell ref="BU243:CG243"/>
    <mergeCell ref="CH243:CW243"/>
    <mergeCell ref="CX253:DJ253"/>
    <mergeCell ref="CH251:CW251"/>
    <mergeCell ref="DK251:DW251"/>
    <mergeCell ref="EX255:FJ255"/>
    <mergeCell ref="CX256:DJ256"/>
    <mergeCell ref="CX257:DJ257"/>
    <mergeCell ref="BU257:CG257"/>
    <mergeCell ref="CH256:CW256"/>
    <mergeCell ref="CH257:CW257"/>
    <mergeCell ref="BU256:CG256"/>
    <mergeCell ref="BU255:CG255"/>
    <mergeCell ref="CH255:CW255"/>
    <mergeCell ref="CX255:DJ255"/>
    <mergeCell ref="BU260:CG261"/>
    <mergeCell ref="CH264:CW264"/>
    <mergeCell ref="CH262:CW262"/>
    <mergeCell ref="BU278:CG278"/>
    <mergeCell ref="CH278:CW278"/>
    <mergeCell ref="BU268:CG268"/>
    <mergeCell ref="CH270:CW270"/>
    <mergeCell ref="CH265:CW265"/>
    <mergeCell ref="CI263:CW263"/>
    <mergeCell ref="BU262:CG262"/>
    <mergeCell ref="AQ255:BB255"/>
    <mergeCell ref="BC255:BT255"/>
    <mergeCell ref="CH209:CW209"/>
    <mergeCell ref="A242:AJ242"/>
    <mergeCell ref="AK242:AP242"/>
    <mergeCell ref="BU242:CG242"/>
    <mergeCell ref="CH242:CW242"/>
    <mergeCell ref="A225:AJ226"/>
    <mergeCell ref="BU229:CG229"/>
    <mergeCell ref="A227:AJ227"/>
    <mergeCell ref="EX186:FJ186"/>
    <mergeCell ref="EX190:FG190"/>
    <mergeCell ref="DK184:DW184"/>
    <mergeCell ref="DX241:EJ241"/>
    <mergeCell ref="EK241:EW241"/>
    <mergeCell ref="EX239:FJ239"/>
    <mergeCell ref="DX236:EJ236"/>
    <mergeCell ref="EK239:EW239"/>
    <mergeCell ref="EK238:EW238"/>
    <mergeCell ref="DX237:EJ237"/>
    <mergeCell ref="EX183:FJ183"/>
    <mergeCell ref="DK185:DW185"/>
    <mergeCell ref="DX185:EJ185"/>
    <mergeCell ref="EX184:FJ184"/>
    <mergeCell ref="DX184:EJ184"/>
    <mergeCell ref="DX183:EJ183"/>
    <mergeCell ref="AQ244:BB244"/>
    <mergeCell ref="AQ242:BB242"/>
    <mergeCell ref="CH192:CW192"/>
    <mergeCell ref="CX192:DJ192"/>
    <mergeCell ref="BU221:CG221"/>
    <mergeCell ref="CH221:CW221"/>
    <mergeCell ref="CH229:CW229"/>
    <mergeCell ref="BU225:CG226"/>
    <mergeCell ref="AQ241:BB241"/>
    <mergeCell ref="BC241:BT241"/>
    <mergeCell ref="CX229:DJ229"/>
    <mergeCell ref="DX229:EJ229"/>
    <mergeCell ref="DX242:EJ242"/>
    <mergeCell ref="DX192:EJ192"/>
    <mergeCell ref="DK241:DW241"/>
    <mergeCell ref="DX238:EJ238"/>
    <mergeCell ref="CR233:FG233"/>
    <mergeCell ref="DK206:DW206"/>
    <mergeCell ref="EK202:EW202"/>
    <mergeCell ref="EX202:FJ202"/>
    <mergeCell ref="CH230:CW230"/>
    <mergeCell ref="CX230:DJ230"/>
    <mergeCell ref="DK231:DW231"/>
    <mergeCell ref="DX231:EJ231"/>
    <mergeCell ref="DK230:DW230"/>
    <mergeCell ref="DX230:EJ230"/>
    <mergeCell ref="DK200:DW200"/>
    <mergeCell ref="DK201:DW201"/>
    <mergeCell ref="CH225:EJ225"/>
    <mergeCell ref="DK228:DW228"/>
    <mergeCell ref="DX226:EJ226"/>
    <mergeCell ref="DK227:DW227"/>
    <mergeCell ref="CX220:DJ220"/>
    <mergeCell ref="CX228:DJ228"/>
    <mergeCell ref="CX226:DJ226"/>
    <mergeCell ref="DX206:EJ206"/>
    <mergeCell ref="AK240:AP240"/>
    <mergeCell ref="AQ240:BB240"/>
    <mergeCell ref="BC240:BR240"/>
    <mergeCell ref="DK240:DW240"/>
    <mergeCell ref="CH240:CW240"/>
    <mergeCell ref="CX240:DJ240"/>
    <mergeCell ref="BU240:CG240"/>
    <mergeCell ref="BU241:CG241"/>
    <mergeCell ref="EX232:FG232"/>
    <mergeCell ref="EK244:EW244"/>
    <mergeCell ref="EX244:FG244"/>
    <mergeCell ref="EK242:EW242"/>
    <mergeCell ref="EX242:FG242"/>
    <mergeCell ref="EX243:FG243"/>
    <mergeCell ref="EX241:FG241"/>
    <mergeCell ref="EK240:EW240"/>
    <mergeCell ref="EX240:FG240"/>
    <mergeCell ref="A254:AJ254"/>
    <mergeCell ref="AK254:AP254"/>
    <mergeCell ref="AQ254:BB254"/>
    <mergeCell ref="BC254:BT254"/>
    <mergeCell ref="EK231:EW231"/>
    <mergeCell ref="CX232:DJ232"/>
    <mergeCell ref="CX231:DJ231"/>
    <mergeCell ref="DX232:EJ232"/>
    <mergeCell ref="A219:AJ219"/>
    <mergeCell ref="AQ217:BB217"/>
    <mergeCell ref="AK218:AP218"/>
    <mergeCell ref="DK222:DW222"/>
    <mergeCell ref="CH222:CW222"/>
    <mergeCell ref="CX222:DJ222"/>
    <mergeCell ref="AQ222:BB222"/>
    <mergeCell ref="A222:AJ222"/>
    <mergeCell ref="AK222:AP222"/>
    <mergeCell ref="BC222:BT222"/>
    <mergeCell ref="EX217:FG217"/>
    <mergeCell ref="EX218:FG218"/>
    <mergeCell ref="EX219:FG219"/>
    <mergeCell ref="EX221:FG221"/>
    <mergeCell ref="EX220:FG220"/>
    <mergeCell ref="AN59:AS59"/>
    <mergeCell ref="AT59:BI59"/>
    <mergeCell ref="BJ59:CE59"/>
    <mergeCell ref="CF59:CV59"/>
    <mergeCell ref="A60:AM60"/>
    <mergeCell ref="AN60:AS60"/>
    <mergeCell ref="AT60:BI60"/>
    <mergeCell ref="BJ60:CE60"/>
    <mergeCell ref="CF60:CV60"/>
    <mergeCell ref="CW60:DM60"/>
    <mergeCell ref="DN60:ED60"/>
    <mergeCell ref="A99:AM99"/>
    <mergeCell ref="AN99:AS99"/>
    <mergeCell ref="AT99:BI99"/>
    <mergeCell ref="BJ99:CE99"/>
    <mergeCell ref="CF99:CV99"/>
    <mergeCell ref="CW99:DM99"/>
    <mergeCell ref="DN99:ED99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39" r:id="rId1"/>
  <rowBreaks count="6" manualBreakCount="6">
    <brk id="46" max="163" man="1"/>
    <brk id="85" max="163" man="1"/>
    <brk id="103" max="163" man="1"/>
    <brk id="157" max="163" man="1"/>
    <brk id="210" max="163" man="1"/>
    <brk id="258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2015-02-03T08:04:35Z</cp:lastPrinted>
  <dcterms:created xsi:type="dcterms:W3CDTF">2005-02-01T12:32:18Z</dcterms:created>
  <dcterms:modified xsi:type="dcterms:W3CDTF">2015-02-11T07:55:48Z</dcterms:modified>
  <cp:category/>
  <cp:version/>
  <cp:contentType/>
  <cp:contentStatus/>
</cp:coreProperties>
</file>