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7'!$11:$13</definedName>
  </definedNames>
  <calcPr calcId="125725"/>
</workbook>
</file>

<file path=xl/calcChain.xml><?xml version="1.0" encoding="utf-8"?>
<calcChain xmlns="http://schemas.openxmlformats.org/spreadsheetml/2006/main">
  <c r="F45" i="1"/>
  <c r="F93" l="1"/>
  <c r="H81"/>
  <c r="G81"/>
  <c r="F81"/>
  <c r="F84"/>
  <c r="G97"/>
  <c r="G19" l="1"/>
  <c r="H19"/>
  <c r="H95"/>
  <c r="G95"/>
  <c r="H25" l="1"/>
  <c r="G25"/>
  <c r="F25"/>
  <c r="H17"/>
  <c r="H23" l="1"/>
  <c r="G23"/>
  <c r="F23"/>
  <c r="G49"/>
  <c r="H45"/>
  <c r="G45"/>
  <c r="H65" l="1"/>
  <c r="G65"/>
  <c r="F65"/>
  <c r="H89"/>
  <c r="G89"/>
  <c r="F89"/>
  <c r="H84"/>
  <c r="G84"/>
  <c r="H41"/>
  <c r="G41"/>
  <c r="F41"/>
  <c r="H63"/>
  <c r="G63"/>
  <c r="F63"/>
  <c r="H49" l="1"/>
  <c r="F49"/>
  <c r="H97" l="1"/>
  <c r="F97"/>
  <c r="H91"/>
  <c r="G91"/>
  <c r="F91"/>
  <c r="H31"/>
  <c r="H30" s="1"/>
  <c r="G31"/>
  <c r="G30" s="1"/>
  <c r="F31"/>
  <c r="F30" s="1"/>
  <c r="F87" l="1"/>
  <c r="H111"/>
  <c r="H110" s="1"/>
  <c r="H109" s="1"/>
  <c r="G111"/>
  <c r="G110" s="1"/>
  <c r="G109" s="1"/>
  <c r="F111"/>
  <c r="F110" s="1"/>
  <c r="F109" s="1"/>
  <c r="H39"/>
  <c r="G39"/>
  <c r="H37"/>
  <c r="G37"/>
  <c r="F39"/>
  <c r="F37"/>
  <c r="H53" l="1"/>
  <c r="G53"/>
  <c r="H34" l="1"/>
  <c r="H33" s="1"/>
  <c r="G34"/>
  <c r="G33" s="1"/>
  <c r="F34"/>
  <c r="F33" s="1"/>
  <c r="F107"/>
  <c r="F105"/>
  <c r="F101"/>
  <c r="F100" s="1"/>
  <c r="F99" s="1"/>
  <c r="F95"/>
  <c r="F79"/>
  <c r="F78" s="1"/>
  <c r="F76"/>
  <c r="F75" s="1"/>
  <c r="F72"/>
  <c r="F71" s="1"/>
  <c r="F69"/>
  <c r="F68" s="1"/>
  <c r="F61"/>
  <c r="F60" s="1"/>
  <c r="F58"/>
  <c r="F57" s="1"/>
  <c r="F53"/>
  <c r="F52" s="1"/>
  <c r="F51" s="1"/>
  <c r="F28"/>
  <c r="F27" s="1"/>
  <c r="F43"/>
  <c r="F36" s="1"/>
  <c r="F21"/>
  <c r="F19"/>
  <c r="F17"/>
  <c r="G107"/>
  <c r="G105"/>
  <c r="G101"/>
  <c r="G100" s="1"/>
  <c r="G99" s="1"/>
  <c r="G93"/>
  <c r="G87"/>
  <c r="G79"/>
  <c r="G78" s="1"/>
  <c r="G76"/>
  <c r="G75" s="1"/>
  <c r="G72"/>
  <c r="G71" s="1"/>
  <c r="G69"/>
  <c r="G68" s="1"/>
  <c r="G61"/>
  <c r="G60" s="1"/>
  <c r="G58"/>
  <c r="G57" s="1"/>
  <c r="G52"/>
  <c r="G51" s="1"/>
  <c r="G28"/>
  <c r="G27" s="1"/>
  <c r="G43"/>
  <c r="G36" s="1"/>
  <c r="G21"/>
  <c r="G17"/>
  <c r="H28"/>
  <c r="H27" s="1"/>
  <c r="H21"/>
  <c r="H16" s="1"/>
  <c r="H79"/>
  <c r="H78" s="1"/>
  <c r="H43"/>
  <c r="H36" s="1"/>
  <c r="H93"/>
  <c r="H105"/>
  <c r="H107"/>
  <c r="H69"/>
  <c r="H68" s="1"/>
  <c r="H72"/>
  <c r="H71" s="1"/>
  <c r="H61"/>
  <c r="H60" s="1"/>
  <c r="H58"/>
  <c r="H57" s="1"/>
  <c r="H76"/>
  <c r="H75" s="1"/>
  <c r="H87"/>
  <c r="H101"/>
  <c r="H100" s="1"/>
  <c r="H99" s="1"/>
  <c r="H52"/>
  <c r="H51" s="1"/>
  <c r="F83" l="1"/>
  <c r="F74" s="1"/>
  <c r="F56"/>
  <c r="G16"/>
  <c r="G15" s="1"/>
  <c r="G56"/>
  <c r="G83"/>
  <c r="H67"/>
  <c r="F16"/>
  <c r="F15" s="1"/>
  <c r="H56"/>
  <c r="H83"/>
  <c r="H74" s="1"/>
  <c r="G74"/>
  <c r="G67"/>
  <c r="H15"/>
  <c r="F104"/>
  <c r="F103" s="1"/>
  <c r="G104"/>
  <c r="G103" s="1"/>
  <c r="F67"/>
  <c r="H104"/>
  <c r="H103" s="1"/>
  <c r="H14" l="1"/>
  <c r="G14"/>
  <c r="F14"/>
</calcChain>
</file>

<file path=xl/sharedStrings.xml><?xml version="1.0" encoding="utf-8"?>
<sst xmlns="http://schemas.openxmlformats.org/spreadsheetml/2006/main" count="433" uniqueCount="180">
  <si>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</si>
  <si>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</si>
  <si>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</si>
  <si>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</si>
  <si>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</si>
  <si>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</si>
  <si>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</si>
  <si>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</si>
  <si>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</si>
  <si>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</si>
  <si>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</si>
  <si>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</si>
  <si>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</si>
  <si>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</si>
  <si>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</si>
  <si>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</si>
  <si>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</si>
  <si>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</si>
  <si>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</si>
  <si>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</si>
  <si>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</si>
  <si>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</si>
  <si>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</si>
  <si>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</si>
  <si>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</si>
  <si>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</si>
  <si>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</si>
  <si>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</si>
  <si>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</si>
  <si>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</si>
  <si>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</si>
  <si>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</si>
  <si>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</si>
  <si>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</si>
  <si>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</si>
  <si>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</si>
  <si>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</si>
  <si>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</si>
  <si>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</si>
  <si>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</si>
  <si>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</si>
  <si>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</si>
  <si>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</si>
  <si>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</si>
  <si>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</si>
  <si>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</si>
  <si>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</si>
  <si>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</si>
  <si>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</si>
  <si>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</si>
  <si>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</si>
  <si>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</si>
  <si>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</si>
  <si>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</si>
  <si>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</si>
  <si>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</si>
  <si>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</si>
  <si>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</si>
  <si>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</si>
  <si>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</si>
  <si>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</si>
  <si>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</si>
  <si>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</si>
  <si>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</si>
  <si>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</si>
  <si>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</si>
  <si>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Глава Красносадовского сельского поселения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</si>
  <si>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</si>
  <si>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</si>
  <si>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</si>
  <si>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</si>
  <si>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</si>
  <si>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</si>
  <si>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</si>
  <si>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</si>
  <si>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</si>
  <si>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</si>
  <si>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</si>
  <si>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</si>
  <si>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</si>
  <si>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</si>
  <si>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</si>
  <si>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</si>
  <si>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</si>
  <si>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</si>
  <si>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</si>
  <si>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</si>
  <si>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</si>
  <si>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</si>
  <si>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</si>
  <si>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</si>
  <si>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</si>
  <si>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</si>
  <si>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</si>
  <si>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</si>
  <si>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</si>
  <si>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</si>
  <si>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</si>
  <si>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</si>
  <si>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</si>
  <si>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</si>
  <si>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</si>
  <si>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</si>
  <si>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</si>
  <si>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</si>
  <si>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</si>
  <si>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</si>
  <si>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Сумма 2022 года</t>
  </si>
  <si>
    <t>99 9 00 85010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</si>
  <si>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</si>
  <si>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</si>
  <si>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</si>
  <si>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</si>
  <si>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</si>
  <si>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</si>
  <si>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03 1 00 28830</t>
  </si>
  <si>
    <t>99 9 00 85030</t>
  </si>
  <si>
    <t>410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</si>
  <si>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</si>
  <si>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</si>
  <si>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</si>
  <si>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подготовку и проведение выборов в органы местного самоуправления в 2021 году по иным не программным расходам (Специальные расходы)</t>
  </si>
  <si>
    <t>Расходы на подготовку и проведение выборов в органы местного самоуправления в 2021 году по иным не программным расходам</t>
  </si>
  <si>
    <t xml:space="preserve">Условно утвержденные расходы по иным непрограммным мероприятиям органов местного самоуправления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</si>
  <si>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</si>
  <si>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</si>
  <si>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</si>
  <si>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средств резервного фонда главы Красносадовского сельского поселения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</si>
  <si>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</si>
  <si>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</si>
  <si>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</si>
  <si>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</si>
  <si>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</si>
  <si>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</si>
  <si>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</si>
  <si>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</si>
  <si>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</si>
  <si>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</si>
  <si>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</si>
  <si>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</si>
  <si>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Сумма 2023 года</t>
  </si>
  <si>
    <t>на 2022 год и плановый период 2023 и 2024 годов"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</si>
  <si>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2022 год и плановый период 2023 и 2024 годов</t>
  </si>
  <si>
    <t>Сумма 2024 года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</si>
  <si>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</si>
  <si>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</si>
  <si>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</si>
  <si>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14</t>
  </si>
  <si>
    <t>Другие вопросы в области национальной безопасности и правоохранительной деятельности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</si>
  <si>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</si>
  <si>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</si>
  <si>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</si>
  <si>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</si>
  <si>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</si>
  <si>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</si>
  <si>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</si>
  <si>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</si>
  <si>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</si>
  <si>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</si>
  <si>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</si>
  <si>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</si>
  <si>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</si>
  <si>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</si>
  <si>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</si>
  <si>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
</t>
  </si>
  <si>
    <t>А.В.Куцова</t>
  </si>
  <si>
    <t>Приложение 4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</si>
  <si>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</si>
  <si>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</si>
  <si>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</si>
  <si>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от  28.12.2021г.  № 22"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</si>
  <si>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</si>
  <si>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05 2 00 28630</t>
  </si>
  <si>
    <t>830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</si>
  <si>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</si>
  <si>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</si>
  <si>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</si>
  <si>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(Исполнение судебных актов)</t>
  </si>
  <si>
    <t xml:space="preserve">к  проекту решения Собрания депутатов </t>
  </si>
  <si>
    <t>Красносадовского сельского поселения от ...07.2022 №…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</si>
</sst>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49" fontId="2" fillId="2" borderId="0" xfId="0" applyNumberFormat="1" applyFont="1" applyFill="1" applyBorder="1" applyAlignment="1" applyProtection="1">
      <alignment horizontal="right" vertical="center"/>
    </xf>
    <xf numFmtId="165" fontId="5" fillId="3" borderId="1" xfId="0" applyNumberFormat="1" applyFont="1" applyFill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5"/>
  <sheetViews>
    <sheetView showGridLines="0" tabSelected="1" zoomScale="70" zoomScaleNormal="70" workbookViewId="0">
      <selection activeCell="I6" sqref="I6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7" customWidth="1"/>
    <col min="9" max="9" width="12.5703125" customWidth="1"/>
    <col min="10" max="10" width="9.42578125" customWidth="1"/>
    <col min="11" max="26" width="8" customWidth="1"/>
  </cols>
  <sheetData>
    <row r="1" spans="1:9" ht="40.5" customHeight="1">
      <c r="A1" s="1"/>
      <c r="B1" s="1"/>
      <c r="C1" s="1"/>
      <c r="D1" s="1"/>
      <c r="E1" s="1"/>
      <c r="F1" s="34"/>
      <c r="G1" s="34"/>
      <c r="H1" s="34" t="s">
        <v>166</v>
      </c>
    </row>
    <row r="2" spans="1:9" ht="19.5" customHeight="1">
      <c r="A2" s="1"/>
      <c r="B2" s="1"/>
      <c r="C2" s="1"/>
      <c r="D2" s="1"/>
      <c r="E2" s="1"/>
      <c r="F2" s="34"/>
      <c r="G2" s="34"/>
      <c r="H2" s="34" t="s">
        <v>178</v>
      </c>
    </row>
    <row r="3" spans="1:9" ht="19.5" customHeight="1">
      <c r="A3" s="1"/>
      <c r="B3" s="1"/>
      <c r="C3" s="1"/>
      <c r="D3" s="1"/>
      <c r="E3" s="1"/>
      <c r="F3" s="35"/>
      <c r="G3" s="35"/>
      <c r="H3" s="34" t="s">
        <v>179</v>
      </c>
    </row>
    <row r="4" spans="1:9" ht="19.5" customHeight="1">
      <c r="A4" s="1"/>
      <c r="B4" s="1"/>
      <c r="C4" s="1"/>
      <c r="D4" s="1"/>
      <c r="E4" s="1"/>
      <c r="F4" s="35"/>
      <c r="G4" s="35"/>
      <c r="H4" s="34" t="s">
        <v>167</v>
      </c>
    </row>
    <row r="5" spans="1:9" ht="19.5" customHeight="1">
      <c r="A5" s="1"/>
      <c r="B5" s="1"/>
      <c r="C5" s="1"/>
      <c r="D5" s="1"/>
      <c r="E5" s="1"/>
      <c r="F5" s="35"/>
      <c r="G5" s="35"/>
      <c r="H5" s="34" t="s">
        <v>168</v>
      </c>
    </row>
    <row r="6" spans="1:9" ht="19.5" customHeight="1">
      <c r="A6" s="1"/>
      <c r="B6" s="1"/>
      <c r="C6" s="1"/>
      <c r="D6" s="1"/>
      <c r="E6" s="1"/>
      <c r="F6" s="34"/>
      <c r="G6" s="34"/>
      <c r="H6" s="34" t="s">
        <v>169</v>
      </c>
    </row>
    <row r="7" spans="1:9" ht="19.5" customHeight="1">
      <c r="A7" s="1"/>
      <c r="B7" s="1"/>
      <c r="C7" s="1"/>
      <c r="D7" s="1"/>
      <c r="E7" s="1"/>
      <c r="F7" s="34"/>
      <c r="G7" s="34"/>
      <c r="H7" s="34" t="s">
        <v>141</v>
      </c>
    </row>
    <row r="8" spans="1:9" ht="21" customHeight="1">
      <c r="A8" s="1"/>
      <c r="B8" s="1"/>
      <c r="C8" s="1"/>
      <c r="D8" s="1"/>
      <c r="E8" s="1"/>
      <c r="F8" s="34"/>
      <c r="G8" s="34"/>
      <c r="H8" s="59" t="s">
        <v>170</v>
      </c>
    </row>
    <row r="9" spans="1:9" ht="98.25" customHeight="1">
      <c r="A9" s="61" t="s">
        <v>142</v>
      </c>
      <c r="B9" s="61"/>
      <c r="C9" s="61"/>
      <c r="D9" s="61"/>
      <c r="E9" s="61"/>
      <c r="F9" s="61"/>
      <c r="G9" s="61"/>
      <c r="H9" s="61"/>
    </row>
    <row r="10" spans="1:9" ht="19.5" customHeight="1">
      <c r="A10" s="2"/>
      <c r="B10" s="2"/>
      <c r="C10" s="2"/>
      <c r="D10" s="2"/>
      <c r="E10" s="2"/>
      <c r="F10" s="36"/>
      <c r="G10" s="36"/>
      <c r="H10" s="36" t="s">
        <v>0</v>
      </c>
    </row>
    <row r="11" spans="1:9" ht="22.5" customHeight="1">
      <c r="A11" s="62" t="s">
        <v>9</v>
      </c>
      <c r="B11" s="62" t="s">
        <v>5</v>
      </c>
      <c r="C11" s="62" t="s">
        <v>6</v>
      </c>
      <c r="D11" s="62" t="s">
        <v>7</v>
      </c>
      <c r="E11" s="62" t="s">
        <v>8</v>
      </c>
      <c r="F11" s="63" t="s">
        <v>107</v>
      </c>
      <c r="G11" s="63" t="s">
        <v>140</v>
      </c>
      <c r="H11" s="63" t="s">
        <v>143</v>
      </c>
    </row>
    <row r="12" spans="1:9" ht="25.5" customHeight="1">
      <c r="A12" s="62"/>
      <c r="B12" s="62" t="s">
        <v>1</v>
      </c>
      <c r="C12" s="62" t="s">
        <v>2</v>
      </c>
      <c r="D12" s="62" t="s">
        <v>3</v>
      </c>
      <c r="E12" s="62" t="s">
        <v>4</v>
      </c>
      <c r="F12" s="63"/>
      <c r="G12" s="63"/>
      <c r="H12" s="63"/>
    </row>
    <row r="13" spans="1:9" ht="12.75" hidden="1">
      <c r="A13" s="4"/>
      <c r="B13" s="4"/>
      <c r="C13" s="4"/>
      <c r="D13" s="4"/>
      <c r="E13" s="4"/>
      <c r="F13" s="17"/>
      <c r="G13" s="17"/>
      <c r="H13" s="17"/>
    </row>
    <row r="14" spans="1:9" ht="19.5" customHeight="1">
      <c r="A14" s="5" t="s">
        <v>10</v>
      </c>
      <c r="B14" s="3"/>
      <c r="C14" s="3"/>
      <c r="D14" s="3"/>
      <c r="E14" s="3"/>
      <c r="F14" s="18">
        <f>F15+F51+F56+F67+F74+F99+F103+F109</f>
        <v>15692.9</v>
      </c>
      <c r="G14" s="18">
        <f>G15+G51+G56+G67+G74+G99+G103+G109</f>
        <v>12811</v>
      </c>
      <c r="H14" s="18">
        <f>H15+H51+H56+H67+H74+H99+H103+H109</f>
        <v>12147.2</v>
      </c>
      <c r="I14" s="45"/>
    </row>
    <row r="15" spans="1:9" ht="28.5" customHeight="1">
      <c r="A15" s="5" t="s">
        <v>11</v>
      </c>
      <c r="B15" s="3" t="s">
        <v>12</v>
      </c>
      <c r="C15" s="3" t="s">
        <v>13</v>
      </c>
      <c r="D15" s="3"/>
      <c r="E15" s="3"/>
      <c r="F15" s="11">
        <f>F16+F27+F30+F33+F36</f>
        <v>6560.2999999999993</v>
      </c>
      <c r="G15" s="11">
        <f t="shared" ref="G15:H15" si="0">G16+G27+G30+G33+G36</f>
        <v>6479.9</v>
      </c>
      <c r="H15" s="11">
        <f t="shared" si="0"/>
        <v>6692.2</v>
      </c>
      <c r="I15" s="16"/>
    </row>
    <row r="16" spans="1:9" ht="81" customHeight="1">
      <c r="A16" s="6" t="s">
        <v>14</v>
      </c>
      <c r="B16" s="7" t="s">
        <v>12</v>
      </c>
      <c r="C16" s="7" t="s">
        <v>15</v>
      </c>
      <c r="D16" s="7"/>
      <c r="E16" s="7"/>
      <c r="F16" s="14">
        <f>F17+F19+F21+F23+F25</f>
        <v>6039.9</v>
      </c>
      <c r="G16" s="14">
        <f t="shared" ref="G16:H16" si="1">G17+G19+G21+G23+G25</f>
        <v>5986.9</v>
      </c>
      <c r="H16" s="14">
        <f t="shared" si="1"/>
        <v>5919.2</v>
      </c>
    </row>
    <row r="17" spans="1:22" ht="134.25" customHeight="1">
      <c r="A17" s="8" t="s">
        <v>16</v>
      </c>
      <c r="B17" s="7" t="s">
        <v>12</v>
      </c>
      <c r="C17" s="7" t="s">
        <v>15</v>
      </c>
      <c r="D17" s="7" t="s">
        <v>17</v>
      </c>
      <c r="E17" s="7"/>
      <c r="F17" s="14">
        <f>F18</f>
        <v>5528.7</v>
      </c>
      <c r="G17" s="14">
        <f>G18</f>
        <v>5528.7</v>
      </c>
      <c r="H17" s="14">
        <f>H18</f>
        <v>5528.7</v>
      </c>
    </row>
    <row r="18" spans="1:22" ht="160.5" customHeight="1">
      <c r="A18" s="8" t="s">
        <v>18</v>
      </c>
      <c r="B18" s="7" t="s">
        <v>12</v>
      </c>
      <c r="C18" s="7" t="s">
        <v>15</v>
      </c>
      <c r="D18" s="7" t="s">
        <v>17</v>
      </c>
      <c r="E18" s="7" t="s">
        <v>19</v>
      </c>
      <c r="F18" s="14">
        <v>5528.7</v>
      </c>
      <c r="G18" s="14">
        <v>5528.7</v>
      </c>
      <c r="H18" s="14">
        <v>5528.7</v>
      </c>
      <c r="I18" s="21"/>
      <c r="J18" s="25"/>
    </row>
    <row r="19" spans="1:22" ht="120.75" customHeight="1">
      <c r="A19" s="8" t="s">
        <v>20</v>
      </c>
      <c r="B19" s="7" t="s">
        <v>12</v>
      </c>
      <c r="C19" s="7" t="s">
        <v>15</v>
      </c>
      <c r="D19" s="7" t="s">
        <v>21</v>
      </c>
      <c r="E19" s="7"/>
      <c r="F19" s="14">
        <f>F20</f>
        <v>465</v>
      </c>
      <c r="G19" s="14">
        <f>G20</f>
        <v>437</v>
      </c>
      <c r="H19" s="14">
        <f>H20</f>
        <v>369.3</v>
      </c>
    </row>
    <row r="20" spans="1:22" ht="167.25" customHeight="1">
      <c r="A20" s="8" t="s">
        <v>22</v>
      </c>
      <c r="B20" s="7" t="s">
        <v>12</v>
      </c>
      <c r="C20" s="7" t="s">
        <v>15</v>
      </c>
      <c r="D20" s="7" t="s">
        <v>21</v>
      </c>
      <c r="E20" s="7" t="s">
        <v>23</v>
      </c>
      <c r="F20" s="60">
        <v>465</v>
      </c>
      <c r="G20" s="14">
        <v>437</v>
      </c>
      <c r="H20" s="14">
        <v>369.3</v>
      </c>
      <c r="I20" s="21"/>
      <c r="K20" s="21"/>
    </row>
    <row r="21" spans="1:22" ht="122.25" customHeight="1">
      <c r="A21" s="8" t="s">
        <v>105</v>
      </c>
      <c r="B21" s="7" t="s">
        <v>12</v>
      </c>
      <c r="C21" s="7" t="s">
        <v>15</v>
      </c>
      <c r="D21" s="7" t="s">
        <v>24</v>
      </c>
      <c r="E21" s="7"/>
      <c r="F21" s="14">
        <f>F22</f>
        <v>21</v>
      </c>
      <c r="G21" s="14">
        <f>G22</f>
        <v>21</v>
      </c>
      <c r="H21" s="14">
        <f>H22</f>
        <v>21</v>
      </c>
    </row>
    <row r="22" spans="1:22" ht="159" customHeight="1">
      <c r="A22" s="8" t="s">
        <v>106</v>
      </c>
      <c r="B22" s="7" t="s">
        <v>12</v>
      </c>
      <c r="C22" s="7" t="s">
        <v>15</v>
      </c>
      <c r="D22" s="7" t="s">
        <v>24</v>
      </c>
      <c r="E22" s="7" t="s">
        <v>23</v>
      </c>
      <c r="F22" s="14">
        <v>21</v>
      </c>
      <c r="G22" s="14">
        <v>21</v>
      </c>
      <c r="H22" s="14">
        <v>21</v>
      </c>
      <c r="J22" s="26"/>
    </row>
    <row r="23" spans="1:22" ht="172.5" customHeight="1">
      <c r="A23" s="8" t="s">
        <v>164</v>
      </c>
      <c r="B23" s="7" t="s">
        <v>12</v>
      </c>
      <c r="C23" s="7" t="s">
        <v>15</v>
      </c>
      <c r="D23" s="7" t="s">
        <v>25</v>
      </c>
      <c r="E23" s="7"/>
      <c r="F23" s="14">
        <f>F24</f>
        <v>0.2</v>
      </c>
      <c r="G23" s="14">
        <f t="shared" ref="G23:H23" si="2">G24</f>
        <v>0.2</v>
      </c>
      <c r="H23" s="14">
        <f t="shared" si="2"/>
        <v>0.2</v>
      </c>
    </row>
    <row r="24" spans="1:22" ht="203.25" customHeight="1">
      <c r="A24" s="8" t="s">
        <v>163</v>
      </c>
      <c r="B24" s="7" t="s">
        <v>12</v>
      </c>
      <c r="C24" s="7" t="s">
        <v>15</v>
      </c>
      <c r="D24" s="7" t="s">
        <v>25</v>
      </c>
      <c r="E24" s="7" t="s">
        <v>23</v>
      </c>
      <c r="F24" s="14">
        <v>0.2</v>
      </c>
      <c r="G24" s="14">
        <v>0.2</v>
      </c>
      <c r="H24" s="14">
        <v>0.2</v>
      </c>
    </row>
    <row r="25" spans="1:22" ht="165" customHeight="1">
      <c r="A25" s="33" t="s">
        <v>162</v>
      </c>
      <c r="B25" s="7" t="s">
        <v>12</v>
      </c>
      <c r="C25" s="7" t="s">
        <v>15</v>
      </c>
      <c r="D25" s="7" t="s">
        <v>108</v>
      </c>
      <c r="E25" s="7"/>
      <c r="F25" s="14">
        <f>F26</f>
        <v>25</v>
      </c>
      <c r="G25" s="14">
        <f>G26</f>
        <v>0</v>
      </c>
      <c r="H25" s="14">
        <f>H26</f>
        <v>0</v>
      </c>
    </row>
    <row r="26" spans="1:22" ht="159" customHeight="1">
      <c r="A26" s="33" t="s">
        <v>159</v>
      </c>
      <c r="B26" s="7" t="s">
        <v>12</v>
      </c>
      <c r="C26" s="7" t="s">
        <v>15</v>
      </c>
      <c r="D26" s="7" t="s">
        <v>108</v>
      </c>
      <c r="E26" s="7" t="s">
        <v>35</v>
      </c>
      <c r="F26" s="14">
        <v>25</v>
      </c>
      <c r="G26" s="14">
        <v>0</v>
      </c>
      <c r="H26" s="14">
        <v>0</v>
      </c>
    </row>
    <row r="27" spans="1:22" ht="63" customHeight="1">
      <c r="A27" s="8" t="s">
        <v>145</v>
      </c>
      <c r="B27" s="7" t="s">
        <v>12</v>
      </c>
      <c r="C27" s="7" t="s">
        <v>144</v>
      </c>
      <c r="D27" s="7"/>
      <c r="E27" s="7"/>
      <c r="F27" s="14">
        <f>F28</f>
        <v>56.7</v>
      </c>
      <c r="G27" s="14">
        <f t="shared" ref="G27:H27" si="3">G28</f>
        <v>0</v>
      </c>
      <c r="H27" s="14">
        <f t="shared" si="3"/>
        <v>0</v>
      </c>
    </row>
    <row r="28" spans="1:22" ht="136.5" customHeight="1">
      <c r="A28" s="33" t="s">
        <v>161</v>
      </c>
      <c r="B28" s="7" t="s">
        <v>12</v>
      </c>
      <c r="C28" s="7" t="s">
        <v>144</v>
      </c>
      <c r="D28" s="7" t="s">
        <v>34</v>
      </c>
      <c r="E28" s="7"/>
      <c r="F28" s="14">
        <f>F29</f>
        <v>56.7</v>
      </c>
      <c r="G28" s="14">
        <f>G29</f>
        <v>0</v>
      </c>
      <c r="H28" s="14">
        <f>H29</f>
        <v>0</v>
      </c>
    </row>
    <row r="29" spans="1:22" ht="154.5" customHeight="1">
      <c r="A29" s="33" t="s">
        <v>160</v>
      </c>
      <c r="B29" s="7" t="s">
        <v>12</v>
      </c>
      <c r="C29" s="7" t="s">
        <v>144</v>
      </c>
      <c r="D29" s="7" t="s">
        <v>34</v>
      </c>
      <c r="E29" s="7" t="s">
        <v>35</v>
      </c>
      <c r="F29" s="14">
        <v>56.7</v>
      </c>
      <c r="G29" s="14">
        <v>0</v>
      </c>
      <c r="H29" s="14">
        <v>0</v>
      </c>
    </row>
    <row r="30" spans="1:22" ht="29.25" hidden="1" customHeight="1">
      <c r="A30" s="54" t="s">
        <v>85</v>
      </c>
      <c r="B30" s="55" t="s">
        <v>12</v>
      </c>
      <c r="C30" s="55" t="s">
        <v>53</v>
      </c>
      <c r="D30" s="55"/>
      <c r="E30" s="55"/>
      <c r="F30" s="56">
        <f t="shared" ref="F30:H31" si="4">F31</f>
        <v>0</v>
      </c>
      <c r="G30" s="56">
        <f t="shared" si="4"/>
        <v>0</v>
      </c>
      <c r="H30" s="56">
        <f t="shared" si="4"/>
        <v>0</v>
      </c>
    </row>
    <row r="31" spans="1:22" ht="61.5" hidden="1" customHeight="1">
      <c r="A31" s="12" t="s">
        <v>122</v>
      </c>
      <c r="B31" s="13" t="s">
        <v>12</v>
      </c>
      <c r="C31" s="13" t="s">
        <v>53</v>
      </c>
      <c r="D31" s="13" t="s">
        <v>92</v>
      </c>
      <c r="E31" s="7"/>
      <c r="F31" s="14">
        <f t="shared" si="4"/>
        <v>0</v>
      </c>
      <c r="G31" s="14">
        <f t="shared" si="4"/>
        <v>0</v>
      </c>
      <c r="H31" s="14">
        <f t="shared" si="4"/>
        <v>0</v>
      </c>
      <c r="V31" s="30"/>
    </row>
    <row r="32" spans="1:22" ht="63" hidden="1" customHeight="1">
      <c r="A32" s="12" t="s">
        <v>121</v>
      </c>
      <c r="B32" s="13" t="s">
        <v>12</v>
      </c>
      <c r="C32" s="13" t="s">
        <v>53</v>
      </c>
      <c r="D32" s="13" t="s">
        <v>92</v>
      </c>
      <c r="E32" s="7" t="s">
        <v>93</v>
      </c>
      <c r="F32" s="14">
        <v>0</v>
      </c>
      <c r="G32" s="14">
        <v>0</v>
      </c>
      <c r="H32" s="14">
        <v>0</v>
      </c>
    </row>
    <row r="33" spans="1:13" ht="26.25" customHeight="1">
      <c r="A33" s="54" t="s">
        <v>26</v>
      </c>
      <c r="B33" s="55" t="s">
        <v>12</v>
      </c>
      <c r="C33" s="55" t="s">
        <v>27</v>
      </c>
      <c r="D33" s="55"/>
      <c r="E33" s="55"/>
      <c r="F33" s="56">
        <f t="shared" ref="F33:H34" si="5">F34</f>
        <v>5</v>
      </c>
      <c r="G33" s="56">
        <f t="shared" si="5"/>
        <v>5</v>
      </c>
      <c r="H33" s="56">
        <f t="shared" si="5"/>
        <v>5</v>
      </c>
    </row>
    <row r="34" spans="1:13" ht="81.75" customHeight="1">
      <c r="A34" s="6" t="s">
        <v>150</v>
      </c>
      <c r="B34" s="7" t="s">
        <v>12</v>
      </c>
      <c r="C34" s="7" t="s">
        <v>27</v>
      </c>
      <c r="D34" s="7" t="s">
        <v>28</v>
      </c>
      <c r="E34" s="7"/>
      <c r="F34" s="14">
        <f t="shared" si="5"/>
        <v>5</v>
      </c>
      <c r="G34" s="14">
        <f t="shared" si="5"/>
        <v>5</v>
      </c>
      <c r="H34" s="14">
        <f t="shared" si="5"/>
        <v>5</v>
      </c>
    </row>
    <row r="35" spans="1:13" ht="102" customHeight="1">
      <c r="A35" s="6" t="s">
        <v>149</v>
      </c>
      <c r="B35" s="7" t="s">
        <v>12</v>
      </c>
      <c r="C35" s="7" t="s">
        <v>27</v>
      </c>
      <c r="D35" s="7" t="s">
        <v>28</v>
      </c>
      <c r="E35" s="7" t="s">
        <v>29</v>
      </c>
      <c r="F35" s="14">
        <v>5</v>
      </c>
      <c r="G35" s="14">
        <v>5</v>
      </c>
      <c r="H35" s="14">
        <v>5</v>
      </c>
    </row>
    <row r="36" spans="1:13" ht="28.5" customHeight="1">
      <c r="A36" s="54" t="s">
        <v>30</v>
      </c>
      <c r="B36" s="55" t="s">
        <v>12</v>
      </c>
      <c r="C36" s="55" t="s">
        <v>31</v>
      </c>
      <c r="D36" s="55"/>
      <c r="E36" s="55"/>
      <c r="F36" s="56">
        <f>F37+F39+F41+F43+F45+F49</f>
        <v>458.7</v>
      </c>
      <c r="G36" s="56">
        <f t="shared" ref="G36:H36" si="6">G37+G39+G41+G43+G45+G49</f>
        <v>488</v>
      </c>
      <c r="H36" s="56">
        <f t="shared" si="6"/>
        <v>768</v>
      </c>
    </row>
    <row r="37" spans="1:13" ht="166.5" customHeight="1">
      <c r="A37" s="40" t="s">
        <v>98</v>
      </c>
      <c r="B37" s="13" t="s">
        <v>12</v>
      </c>
      <c r="C37" s="13" t="s">
        <v>31</v>
      </c>
      <c r="D37" s="13" t="s">
        <v>77</v>
      </c>
      <c r="E37" s="13"/>
      <c r="F37" s="14">
        <f>F38</f>
        <v>80</v>
      </c>
      <c r="G37" s="14">
        <f t="shared" ref="G37:H37" si="7">G38</f>
        <v>80</v>
      </c>
      <c r="H37" s="14">
        <f t="shared" si="7"/>
        <v>80</v>
      </c>
    </row>
    <row r="38" spans="1:13" ht="159.75" customHeight="1">
      <c r="A38" s="40" t="s">
        <v>97</v>
      </c>
      <c r="B38" s="7" t="s">
        <v>12</v>
      </c>
      <c r="C38" s="7" t="s">
        <v>31</v>
      </c>
      <c r="D38" s="7" t="s">
        <v>77</v>
      </c>
      <c r="E38" s="7" t="s">
        <v>32</v>
      </c>
      <c r="F38" s="14">
        <v>80</v>
      </c>
      <c r="G38" s="14">
        <v>80</v>
      </c>
      <c r="H38" s="14">
        <v>80</v>
      </c>
    </row>
    <row r="39" spans="1:13" ht="129.75" customHeight="1">
      <c r="A39" s="15" t="s">
        <v>96</v>
      </c>
      <c r="B39" s="13" t="s">
        <v>12</v>
      </c>
      <c r="C39" s="13" t="s">
        <v>31</v>
      </c>
      <c r="D39" s="13" t="s">
        <v>78</v>
      </c>
      <c r="E39" s="13"/>
      <c r="F39" s="14">
        <f>F40</f>
        <v>65</v>
      </c>
      <c r="G39" s="14">
        <f t="shared" ref="G39:H39" si="8">G40</f>
        <v>60</v>
      </c>
      <c r="H39" s="14">
        <f t="shared" si="8"/>
        <v>60</v>
      </c>
    </row>
    <row r="40" spans="1:13" ht="167.25" customHeight="1">
      <c r="A40" s="15" t="s">
        <v>104</v>
      </c>
      <c r="B40" s="13" t="s">
        <v>12</v>
      </c>
      <c r="C40" s="13" t="s">
        <v>31</v>
      </c>
      <c r="D40" s="13" t="s">
        <v>78</v>
      </c>
      <c r="E40" s="13" t="s">
        <v>23</v>
      </c>
      <c r="F40" s="14">
        <v>65</v>
      </c>
      <c r="G40" s="14">
        <v>60</v>
      </c>
      <c r="H40" s="14">
        <v>60</v>
      </c>
      <c r="J40" s="27"/>
      <c r="L40" s="32"/>
      <c r="M40" s="32"/>
    </row>
    <row r="41" spans="1:13" ht="123.75" customHeight="1">
      <c r="A41" s="15" t="s">
        <v>109</v>
      </c>
      <c r="B41" s="13" t="s">
        <v>12</v>
      </c>
      <c r="C41" s="13" t="s">
        <v>31</v>
      </c>
      <c r="D41" s="13" t="s">
        <v>110</v>
      </c>
      <c r="E41" s="13"/>
      <c r="F41" s="14">
        <f t="shared" ref="F41:H41" si="9">F42</f>
        <v>3</v>
      </c>
      <c r="G41" s="14">
        <f t="shared" si="9"/>
        <v>3</v>
      </c>
      <c r="H41" s="14">
        <f t="shared" si="9"/>
        <v>3</v>
      </c>
    </row>
    <row r="42" spans="1:13" ht="163.5" customHeight="1">
      <c r="A42" s="15" t="s">
        <v>111</v>
      </c>
      <c r="B42" s="13" t="s">
        <v>12</v>
      </c>
      <c r="C42" s="13" t="s">
        <v>31</v>
      </c>
      <c r="D42" s="13" t="s">
        <v>110</v>
      </c>
      <c r="E42" s="13" t="s">
        <v>23</v>
      </c>
      <c r="F42" s="14">
        <v>3</v>
      </c>
      <c r="G42" s="14">
        <v>3</v>
      </c>
      <c r="H42" s="14">
        <v>3</v>
      </c>
    </row>
    <row r="43" spans="1:13" ht="99" customHeight="1">
      <c r="A43" s="49" t="s">
        <v>113</v>
      </c>
      <c r="B43" s="7" t="s">
        <v>12</v>
      </c>
      <c r="C43" s="7" t="s">
        <v>31</v>
      </c>
      <c r="D43" s="13" t="s">
        <v>74</v>
      </c>
      <c r="E43" s="7"/>
      <c r="F43" s="14">
        <f>F44</f>
        <v>119</v>
      </c>
      <c r="G43" s="14">
        <f>G44</f>
        <v>10</v>
      </c>
      <c r="H43" s="14">
        <f>H44</f>
        <v>10</v>
      </c>
    </row>
    <row r="44" spans="1:13" ht="135.75" customHeight="1">
      <c r="A44" s="31" t="s">
        <v>114</v>
      </c>
      <c r="B44" s="7" t="s">
        <v>12</v>
      </c>
      <c r="C44" s="7" t="s">
        <v>31</v>
      </c>
      <c r="D44" s="13" t="s">
        <v>74</v>
      </c>
      <c r="E44" s="7" t="s">
        <v>23</v>
      </c>
      <c r="F44" s="14">
        <v>119</v>
      </c>
      <c r="G44" s="14">
        <v>10</v>
      </c>
      <c r="H44" s="14">
        <v>10</v>
      </c>
      <c r="K44" s="21"/>
    </row>
    <row r="45" spans="1:13" ht="65.25" customHeight="1">
      <c r="A45" s="49" t="s">
        <v>99</v>
      </c>
      <c r="B45" s="7" t="s">
        <v>12</v>
      </c>
      <c r="C45" s="7" t="s">
        <v>31</v>
      </c>
      <c r="D45" s="7" t="s">
        <v>33</v>
      </c>
      <c r="E45" s="7"/>
      <c r="F45" s="14">
        <f>F46+F47+F48</f>
        <v>191.7</v>
      </c>
      <c r="G45" s="14">
        <f t="shared" ref="G45:H45" si="10">G47+G48</f>
        <v>20</v>
      </c>
      <c r="H45" s="14">
        <f t="shared" si="10"/>
        <v>20</v>
      </c>
    </row>
    <row r="46" spans="1:13" ht="83.25" customHeight="1">
      <c r="A46" s="6" t="s">
        <v>176</v>
      </c>
      <c r="B46" s="7" t="s">
        <v>12</v>
      </c>
      <c r="C46" s="7" t="s">
        <v>31</v>
      </c>
      <c r="D46" s="7" t="s">
        <v>33</v>
      </c>
      <c r="E46" s="7" t="s">
        <v>23</v>
      </c>
      <c r="F46" s="60">
        <v>120</v>
      </c>
      <c r="G46" s="14">
        <v>0</v>
      </c>
      <c r="H46" s="14">
        <v>0</v>
      </c>
      <c r="K46" s="21"/>
    </row>
    <row r="47" spans="1:13" ht="69" customHeight="1">
      <c r="A47" s="6" t="s">
        <v>177</v>
      </c>
      <c r="B47" s="7" t="s">
        <v>12</v>
      </c>
      <c r="C47" s="7" t="s">
        <v>31</v>
      </c>
      <c r="D47" s="7" t="s">
        <v>33</v>
      </c>
      <c r="E47" s="7" t="s">
        <v>173</v>
      </c>
      <c r="F47" s="14">
        <v>1.2</v>
      </c>
      <c r="G47" s="14">
        <v>0</v>
      </c>
      <c r="H47" s="14">
        <v>0</v>
      </c>
      <c r="K47" s="21"/>
    </row>
    <row r="48" spans="1:13" ht="79.5" customHeight="1">
      <c r="A48" s="49" t="s">
        <v>100</v>
      </c>
      <c r="B48" s="7" t="s">
        <v>12</v>
      </c>
      <c r="C48" s="7" t="s">
        <v>31</v>
      </c>
      <c r="D48" s="7" t="s">
        <v>33</v>
      </c>
      <c r="E48" s="7" t="s">
        <v>32</v>
      </c>
      <c r="F48" s="60">
        <v>70.5</v>
      </c>
      <c r="G48" s="14">
        <v>20</v>
      </c>
      <c r="H48" s="14">
        <v>20</v>
      </c>
      <c r="I48" s="21"/>
    </row>
    <row r="49" spans="1:11" ht="48.75" customHeight="1">
      <c r="A49" s="6" t="s">
        <v>123</v>
      </c>
      <c r="B49" s="7" t="s">
        <v>12</v>
      </c>
      <c r="C49" s="7" t="s">
        <v>31</v>
      </c>
      <c r="D49" s="7" t="s">
        <v>112</v>
      </c>
      <c r="E49" s="7"/>
      <c r="F49" s="14">
        <f>F50</f>
        <v>0</v>
      </c>
      <c r="G49" s="14">
        <f>G50</f>
        <v>315</v>
      </c>
      <c r="H49" s="14">
        <f>H50</f>
        <v>595</v>
      </c>
    </row>
    <row r="50" spans="1:11" ht="84" customHeight="1">
      <c r="A50" s="6" t="s">
        <v>151</v>
      </c>
      <c r="B50" s="7" t="s">
        <v>12</v>
      </c>
      <c r="C50" s="7" t="s">
        <v>31</v>
      </c>
      <c r="D50" s="7" t="s">
        <v>112</v>
      </c>
      <c r="E50" s="7" t="s">
        <v>93</v>
      </c>
      <c r="F50" s="14">
        <v>0</v>
      </c>
      <c r="G50" s="14">
        <v>315</v>
      </c>
      <c r="H50" s="14">
        <v>595</v>
      </c>
      <c r="K50" s="21"/>
    </row>
    <row r="51" spans="1:11" ht="26.25" customHeight="1">
      <c r="A51" s="5" t="s">
        <v>36</v>
      </c>
      <c r="B51" s="3" t="s">
        <v>37</v>
      </c>
      <c r="C51" s="3" t="s">
        <v>13</v>
      </c>
      <c r="D51" s="3"/>
      <c r="E51" s="3"/>
      <c r="F51" s="11">
        <f t="shared" ref="F51:H52" si="11">F52</f>
        <v>241.70000000000002</v>
      </c>
      <c r="G51" s="11">
        <f t="shared" si="11"/>
        <v>249.3</v>
      </c>
      <c r="H51" s="11">
        <f t="shared" si="11"/>
        <v>257.60000000000002</v>
      </c>
    </row>
    <row r="52" spans="1:11" ht="26.25" customHeight="1">
      <c r="A52" s="6" t="s">
        <v>38</v>
      </c>
      <c r="B52" s="7" t="s">
        <v>37</v>
      </c>
      <c r="C52" s="7" t="s">
        <v>39</v>
      </c>
      <c r="D52" s="7"/>
      <c r="E52" s="7"/>
      <c r="F52" s="14">
        <f t="shared" si="11"/>
        <v>241.70000000000002</v>
      </c>
      <c r="G52" s="14">
        <f t="shared" si="11"/>
        <v>249.3</v>
      </c>
      <c r="H52" s="14">
        <f t="shared" si="11"/>
        <v>257.60000000000002</v>
      </c>
    </row>
    <row r="53" spans="1:11" ht="99" customHeight="1">
      <c r="A53" s="6" t="s">
        <v>152</v>
      </c>
      <c r="B53" s="7" t="s">
        <v>37</v>
      </c>
      <c r="C53" s="7" t="s">
        <v>39</v>
      </c>
      <c r="D53" s="7" t="s">
        <v>40</v>
      </c>
      <c r="E53" s="7"/>
      <c r="F53" s="14">
        <f>F54+F55</f>
        <v>241.70000000000002</v>
      </c>
      <c r="G53" s="14">
        <f>G54+G55</f>
        <v>249.3</v>
      </c>
      <c r="H53" s="14">
        <f>H54+H55</f>
        <v>257.60000000000002</v>
      </c>
    </row>
    <row r="54" spans="1:11" ht="120.75" customHeight="1">
      <c r="A54" s="31" t="s">
        <v>153</v>
      </c>
      <c r="B54" s="7" t="s">
        <v>37</v>
      </c>
      <c r="C54" s="7" t="s">
        <v>39</v>
      </c>
      <c r="D54" s="7" t="s">
        <v>40</v>
      </c>
      <c r="E54" s="7" t="s">
        <v>19</v>
      </c>
      <c r="F54" s="14">
        <v>212.9</v>
      </c>
      <c r="G54" s="14">
        <v>212.9</v>
      </c>
      <c r="H54" s="14">
        <v>212.9</v>
      </c>
    </row>
    <row r="55" spans="1:11" ht="132" customHeight="1">
      <c r="A55" s="8" t="s">
        <v>154</v>
      </c>
      <c r="B55" s="7" t="s">
        <v>37</v>
      </c>
      <c r="C55" s="7" t="s">
        <v>39</v>
      </c>
      <c r="D55" s="7" t="s">
        <v>40</v>
      </c>
      <c r="E55" s="7" t="s">
        <v>23</v>
      </c>
      <c r="F55" s="14">
        <v>28.8</v>
      </c>
      <c r="G55" s="14">
        <v>36.4</v>
      </c>
      <c r="H55" s="14">
        <v>44.7</v>
      </c>
    </row>
    <row r="56" spans="1:11" ht="48" customHeight="1">
      <c r="A56" s="5" t="s">
        <v>41</v>
      </c>
      <c r="B56" s="3" t="s">
        <v>39</v>
      </c>
      <c r="C56" s="3" t="s">
        <v>13</v>
      </c>
      <c r="D56" s="3"/>
      <c r="E56" s="3"/>
      <c r="F56" s="11">
        <f>F57+F60</f>
        <v>3</v>
      </c>
      <c r="G56" s="11">
        <f t="shared" ref="G56:H56" si="12">G57+G60</f>
        <v>3</v>
      </c>
      <c r="H56" s="11">
        <f t="shared" si="12"/>
        <v>3</v>
      </c>
    </row>
    <row r="57" spans="1:11" ht="63" customHeight="1">
      <c r="A57" s="6" t="s">
        <v>42</v>
      </c>
      <c r="B57" s="7" t="s">
        <v>39</v>
      </c>
      <c r="C57" s="7" t="s">
        <v>146</v>
      </c>
      <c r="D57" s="7"/>
      <c r="E57" s="7"/>
      <c r="F57" s="14">
        <f>F58</f>
        <v>1</v>
      </c>
      <c r="G57" s="14">
        <f t="shared" ref="G57:H57" si="13">G58</f>
        <v>1</v>
      </c>
      <c r="H57" s="14">
        <f t="shared" si="13"/>
        <v>1</v>
      </c>
    </row>
    <row r="58" spans="1:11" ht="147.75" customHeight="1">
      <c r="A58" s="8" t="s">
        <v>132</v>
      </c>
      <c r="B58" s="7" t="s">
        <v>39</v>
      </c>
      <c r="C58" s="7" t="s">
        <v>146</v>
      </c>
      <c r="D58" s="7" t="s">
        <v>44</v>
      </c>
      <c r="E58" s="7"/>
      <c r="F58" s="14">
        <f>F59</f>
        <v>1</v>
      </c>
      <c r="G58" s="14">
        <f>G59</f>
        <v>1</v>
      </c>
      <c r="H58" s="14">
        <f>H59</f>
        <v>1</v>
      </c>
    </row>
    <row r="59" spans="1:11" ht="180" customHeight="1">
      <c r="A59" s="8" t="s">
        <v>133</v>
      </c>
      <c r="B59" s="7" t="s">
        <v>39</v>
      </c>
      <c r="C59" s="7" t="s">
        <v>146</v>
      </c>
      <c r="D59" s="7" t="s">
        <v>44</v>
      </c>
      <c r="E59" s="7" t="s">
        <v>23</v>
      </c>
      <c r="F59" s="14">
        <v>1</v>
      </c>
      <c r="G59" s="14">
        <v>1</v>
      </c>
      <c r="H59" s="14">
        <v>1</v>
      </c>
    </row>
    <row r="60" spans="1:11" ht="42.75" customHeight="1">
      <c r="A60" s="8" t="s">
        <v>148</v>
      </c>
      <c r="B60" s="7" t="s">
        <v>39</v>
      </c>
      <c r="C60" s="7" t="s">
        <v>147</v>
      </c>
      <c r="D60" s="7"/>
      <c r="E60" s="7"/>
      <c r="F60" s="14">
        <f>F61+F63</f>
        <v>2</v>
      </c>
      <c r="G60" s="14">
        <f t="shared" ref="G60:H60" si="14">G61+G63</f>
        <v>2</v>
      </c>
      <c r="H60" s="14">
        <f t="shared" si="14"/>
        <v>2</v>
      </c>
    </row>
    <row r="61" spans="1:11" ht="106.5" customHeight="1">
      <c r="A61" s="31" t="s">
        <v>134</v>
      </c>
      <c r="B61" s="7" t="s">
        <v>39</v>
      </c>
      <c r="C61" s="7" t="s">
        <v>147</v>
      </c>
      <c r="D61" s="7" t="s">
        <v>45</v>
      </c>
      <c r="E61" s="7"/>
      <c r="F61" s="14">
        <f>F62</f>
        <v>1</v>
      </c>
      <c r="G61" s="14">
        <f>G62</f>
        <v>1</v>
      </c>
      <c r="H61" s="14">
        <f>H62</f>
        <v>1</v>
      </c>
    </row>
    <row r="62" spans="1:11" ht="141.75" customHeight="1">
      <c r="A62" s="31" t="s">
        <v>135</v>
      </c>
      <c r="B62" s="7" t="s">
        <v>39</v>
      </c>
      <c r="C62" s="7" t="s">
        <v>147</v>
      </c>
      <c r="D62" s="7" t="s">
        <v>45</v>
      </c>
      <c r="E62" s="7" t="s">
        <v>23</v>
      </c>
      <c r="F62" s="14">
        <v>1</v>
      </c>
      <c r="G62" s="14">
        <v>1</v>
      </c>
      <c r="H62" s="14">
        <v>1</v>
      </c>
    </row>
    <row r="63" spans="1:11" ht="124.5" customHeight="1">
      <c r="A63" s="15" t="s">
        <v>136</v>
      </c>
      <c r="B63" s="7" t="s">
        <v>39</v>
      </c>
      <c r="C63" s="7" t="s">
        <v>147</v>
      </c>
      <c r="D63" s="7" t="s">
        <v>115</v>
      </c>
      <c r="E63" s="7"/>
      <c r="F63" s="14">
        <f>F64</f>
        <v>1</v>
      </c>
      <c r="G63" s="14">
        <f t="shared" ref="G63:H63" si="15">G64</f>
        <v>1</v>
      </c>
      <c r="H63" s="14">
        <f t="shared" si="15"/>
        <v>1</v>
      </c>
    </row>
    <row r="64" spans="1:11" ht="151.5" customHeight="1">
      <c r="A64" s="15" t="s">
        <v>137</v>
      </c>
      <c r="B64" s="7" t="s">
        <v>39</v>
      </c>
      <c r="C64" s="7" t="s">
        <v>147</v>
      </c>
      <c r="D64" s="7" t="s">
        <v>115</v>
      </c>
      <c r="E64" s="7" t="s">
        <v>23</v>
      </c>
      <c r="F64" s="14">
        <v>1</v>
      </c>
      <c r="G64" s="14">
        <v>1</v>
      </c>
      <c r="H64" s="14">
        <v>1</v>
      </c>
    </row>
    <row r="65" spans="1:10" ht="45" hidden="1" customHeight="1">
      <c r="A65" s="6" t="s">
        <v>127</v>
      </c>
      <c r="B65" s="7" t="s">
        <v>39</v>
      </c>
      <c r="C65" s="7" t="s">
        <v>43</v>
      </c>
      <c r="D65" s="7" t="s">
        <v>28</v>
      </c>
      <c r="E65" s="7"/>
      <c r="F65" s="14">
        <f t="shared" ref="F65:H65" si="16">F66</f>
        <v>0</v>
      </c>
      <c r="G65" s="14">
        <f t="shared" si="16"/>
        <v>0</v>
      </c>
      <c r="H65" s="14">
        <f t="shared" si="16"/>
        <v>0</v>
      </c>
    </row>
    <row r="66" spans="1:10" ht="86.25" hidden="1" customHeight="1">
      <c r="A66" s="6" t="s">
        <v>128</v>
      </c>
      <c r="B66" s="7" t="s">
        <v>39</v>
      </c>
      <c r="C66" s="7" t="s">
        <v>43</v>
      </c>
      <c r="D66" s="7" t="s">
        <v>28</v>
      </c>
      <c r="E66" s="7" t="s">
        <v>23</v>
      </c>
      <c r="F66" s="14">
        <v>0</v>
      </c>
      <c r="G66" s="14">
        <v>0</v>
      </c>
      <c r="H66" s="14">
        <v>0</v>
      </c>
    </row>
    <row r="67" spans="1:10" ht="25.5" customHeight="1">
      <c r="A67" s="9" t="s">
        <v>64</v>
      </c>
      <c r="B67" s="10" t="s">
        <v>15</v>
      </c>
      <c r="C67" s="10" t="s">
        <v>13</v>
      </c>
      <c r="D67" s="10"/>
      <c r="E67" s="10"/>
      <c r="F67" s="11">
        <f>F68+F71</f>
        <v>340</v>
      </c>
      <c r="G67" s="11">
        <f t="shared" ref="G67:H67" si="17">G68+G71</f>
        <v>20</v>
      </c>
      <c r="H67" s="11">
        <f t="shared" si="17"/>
        <v>20</v>
      </c>
    </row>
    <row r="68" spans="1:10" ht="25.5" customHeight="1">
      <c r="A68" s="24" t="s">
        <v>67</v>
      </c>
      <c r="B68" s="22" t="s">
        <v>15</v>
      </c>
      <c r="C68" s="20" t="s">
        <v>43</v>
      </c>
      <c r="D68" s="20"/>
      <c r="E68" s="20"/>
      <c r="F68" s="28">
        <f t="shared" ref="F68:H69" si="18">F69</f>
        <v>240</v>
      </c>
      <c r="G68" s="28">
        <f t="shared" si="18"/>
        <v>0</v>
      </c>
      <c r="H68" s="28">
        <f t="shared" si="18"/>
        <v>0</v>
      </c>
    </row>
    <row r="69" spans="1:10" ht="117.75" customHeight="1">
      <c r="A69" s="51" t="s">
        <v>70</v>
      </c>
      <c r="B69" s="22" t="s">
        <v>15</v>
      </c>
      <c r="C69" s="20" t="s">
        <v>43</v>
      </c>
      <c r="D69" s="7" t="s">
        <v>68</v>
      </c>
      <c r="E69" s="20"/>
      <c r="F69" s="46">
        <f t="shared" si="18"/>
        <v>240</v>
      </c>
      <c r="G69" s="46">
        <f t="shared" si="18"/>
        <v>0</v>
      </c>
      <c r="H69" s="46">
        <f t="shared" si="18"/>
        <v>0</v>
      </c>
    </row>
    <row r="70" spans="1:10" ht="139.5" customHeight="1">
      <c r="A70" s="50" t="s">
        <v>69</v>
      </c>
      <c r="B70" s="22" t="s">
        <v>15</v>
      </c>
      <c r="C70" s="20" t="s">
        <v>43</v>
      </c>
      <c r="D70" s="20" t="s">
        <v>68</v>
      </c>
      <c r="E70" s="20" t="s">
        <v>23</v>
      </c>
      <c r="F70" s="46">
        <v>240</v>
      </c>
      <c r="G70" s="46">
        <v>0</v>
      </c>
      <c r="H70" s="46">
        <v>0</v>
      </c>
      <c r="I70" s="58"/>
    </row>
    <row r="71" spans="1:10" ht="27" customHeight="1">
      <c r="A71" s="23" t="s">
        <v>65</v>
      </c>
      <c r="B71" s="13" t="s">
        <v>15</v>
      </c>
      <c r="C71" s="13" t="s">
        <v>63</v>
      </c>
      <c r="D71" s="13"/>
      <c r="E71" s="13"/>
      <c r="F71" s="14">
        <f>F72</f>
        <v>100</v>
      </c>
      <c r="G71" s="14">
        <f>G72</f>
        <v>20</v>
      </c>
      <c r="H71" s="14">
        <f>H72</f>
        <v>20</v>
      </c>
    </row>
    <row r="72" spans="1:10" ht="79.5" customHeight="1">
      <c r="A72" s="15" t="s">
        <v>155</v>
      </c>
      <c r="B72" s="13" t="s">
        <v>15</v>
      </c>
      <c r="C72" s="13" t="s">
        <v>63</v>
      </c>
      <c r="D72" s="13" t="s">
        <v>33</v>
      </c>
      <c r="E72" s="13"/>
      <c r="F72" s="14">
        <f t="shared" ref="F72:H72" si="19">F73</f>
        <v>100</v>
      </c>
      <c r="G72" s="14">
        <f t="shared" si="19"/>
        <v>20</v>
      </c>
      <c r="H72" s="14">
        <f t="shared" si="19"/>
        <v>20</v>
      </c>
    </row>
    <row r="73" spans="1:10" ht="101.25" customHeight="1">
      <c r="A73" s="15" t="s">
        <v>156</v>
      </c>
      <c r="B73" s="13" t="s">
        <v>15</v>
      </c>
      <c r="C73" s="13" t="s">
        <v>63</v>
      </c>
      <c r="D73" s="13" t="s">
        <v>33</v>
      </c>
      <c r="E73" s="13" t="s">
        <v>23</v>
      </c>
      <c r="F73" s="14">
        <v>100</v>
      </c>
      <c r="G73" s="14">
        <v>20</v>
      </c>
      <c r="H73" s="14">
        <v>20</v>
      </c>
    </row>
    <row r="74" spans="1:10" ht="30" customHeight="1">
      <c r="A74" s="5" t="s">
        <v>46</v>
      </c>
      <c r="B74" s="3" t="s">
        <v>47</v>
      </c>
      <c r="C74" s="3" t="s">
        <v>13</v>
      </c>
      <c r="D74" s="3"/>
      <c r="E74" s="3"/>
      <c r="F74" s="11">
        <f>F75+F78+F83</f>
        <v>2139</v>
      </c>
      <c r="G74" s="11">
        <f t="shared" ref="G74:H74" si="20">G75+G78+G83</f>
        <v>458</v>
      </c>
      <c r="H74" s="11">
        <f t="shared" si="20"/>
        <v>404.4</v>
      </c>
    </row>
    <row r="75" spans="1:10" ht="30" hidden="1" customHeight="1">
      <c r="A75" s="6" t="s">
        <v>48</v>
      </c>
      <c r="B75" s="7" t="s">
        <v>47</v>
      </c>
      <c r="C75" s="7" t="s">
        <v>12</v>
      </c>
      <c r="D75" s="7"/>
      <c r="E75" s="7"/>
      <c r="F75" s="14">
        <f t="shared" ref="F75:H76" si="21">F76</f>
        <v>0</v>
      </c>
      <c r="G75" s="14">
        <f t="shared" si="21"/>
        <v>0</v>
      </c>
      <c r="H75" s="14">
        <f t="shared" si="21"/>
        <v>0</v>
      </c>
    </row>
    <row r="76" spans="1:10" ht="83.25" hidden="1" customHeight="1">
      <c r="A76" s="49" t="s">
        <v>130</v>
      </c>
      <c r="B76" s="7" t="s">
        <v>47</v>
      </c>
      <c r="C76" s="7" t="s">
        <v>12</v>
      </c>
      <c r="D76" s="13" t="s">
        <v>129</v>
      </c>
      <c r="E76" s="7"/>
      <c r="F76" s="14">
        <f t="shared" si="21"/>
        <v>0</v>
      </c>
      <c r="G76" s="14">
        <f t="shared" si="21"/>
        <v>0</v>
      </c>
      <c r="H76" s="14">
        <f t="shared" si="21"/>
        <v>0</v>
      </c>
    </row>
    <row r="77" spans="1:10" ht="82.5" hidden="1" customHeight="1">
      <c r="A77" s="49" t="s">
        <v>131</v>
      </c>
      <c r="B77" s="7" t="s">
        <v>47</v>
      </c>
      <c r="C77" s="7" t="s">
        <v>12</v>
      </c>
      <c r="D77" s="13" t="s">
        <v>129</v>
      </c>
      <c r="E77" s="7" t="s">
        <v>117</v>
      </c>
      <c r="F77" s="14">
        <v>0</v>
      </c>
      <c r="G77" s="14">
        <v>0</v>
      </c>
      <c r="H77" s="14">
        <v>0</v>
      </c>
      <c r="I77" s="57"/>
    </row>
    <row r="78" spans="1:10" ht="24.75" customHeight="1">
      <c r="A78" s="12" t="s">
        <v>76</v>
      </c>
      <c r="B78" s="13" t="s">
        <v>47</v>
      </c>
      <c r="C78" s="13" t="s">
        <v>37</v>
      </c>
      <c r="D78" s="13"/>
      <c r="E78" s="13"/>
      <c r="F78" s="14">
        <f>F79+F81</f>
        <v>80</v>
      </c>
      <c r="G78" s="14">
        <f t="shared" ref="G78:H78" si="22">G79+G81</f>
        <v>50</v>
      </c>
      <c r="H78" s="14">
        <f t="shared" si="22"/>
        <v>50</v>
      </c>
    </row>
    <row r="79" spans="1:10" ht="138" customHeight="1">
      <c r="A79" s="15" t="s">
        <v>174</v>
      </c>
      <c r="B79" s="13" t="s">
        <v>47</v>
      </c>
      <c r="C79" s="13" t="s">
        <v>37</v>
      </c>
      <c r="D79" s="13" t="s">
        <v>172</v>
      </c>
      <c r="E79" s="13"/>
      <c r="F79" s="14">
        <f t="shared" ref="F79:H81" si="23">F80</f>
        <v>30</v>
      </c>
      <c r="G79" s="14">
        <f t="shared" si="23"/>
        <v>0</v>
      </c>
      <c r="H79" s="14">
        <f t="shared" si="23"/>
        <v>0</v>
      </c>
    </row>
    <row r="80" spans="1:10" ht="138" customHeight="1">
      <c r="A80" s="15" t="s">
        <v>175</v>
      </c>
      <c r="B80" s="13" t="s">
        <v>47</v>
      </c>
      <c r="C80" s="13" t="s">
        <v>37</v>
      </c>
      <c r="D80" s="13" t="s">
        <v>172</v>
      </c>
      <c r="E80" s="13" t="s">
        <v>173</v>
      </c>
      <c r="F80" s="14">
        <v>30</v>
      </c>
      <c r="G80" s="14">
        <v>0</v>
      </c>
      <c r="H80" s="14">
        <v>0</v>
      </c>
      <c r="J80" s="25"/>
    </row>
    <row r="81" spans="1:10" ht="138" customHeight="1">
      <c r="A81" s="15" t="s">
        <v>157</v>
      </c>
      <c r="B81" s="13" t="s">
        <v>47</v>
      </c>
      <c r="C81" s="13" t="s">
        <v>37</v>
      </c>
      <c r="D81" s="13" t="s">
        <v>116</v>
      </c>
      <c r="E81" s="13"/>
      <c r="F81" s="14">
        <f t="shared" si="23"/>
        <v>50</v>
      </c>
      <c r="G81" s="14">
        <f t="shared" si="23"/>
        <v>50</v>
      </c>
      <c r="H81" s="14">
        <f t="shared" si="23"/>
        <v>50</v>
      </c>
    </row>
    <row r="82" spans="1:10" ht="138" customHeight="1">
      <c r="A82" s="15" t="s">
        <v>158</v>
      </c>
      <c r="B82" s="13" t="s">
        <v>47</v>
      </c>
      <c r="C82" s="13" t="s">
        <v>37</v>
      </c>
      <c r="D82" s="13" t="s">
        <v>116</v>
      </c>
      <c r="E82" s="13" t="s">
        <v>35</v>
      </c>
      <c r="F82" s="14">
        <v>50</v>
      </c>
      <c r="G82" s="14">
        <v>50</v>
      </c>
      <c r="H82" s="14">
        <v>50</v>
      </c>
      <c r="J82" s="25"/>
    </row>
    <row r="83" spans="1:10" ht="24.75" customHeight="1">
      <c r="A83" s="6" t="s">
        <v>49</v>
      </c>
      <c r="B83" s="7" t="s">
        <v>47</v>
      </c>
      <c r="C83" s="7" t="s">
        <v>39</v>
      </c>
      <c r="D83" s="7"/>
      <c r="E83" s="7"/>
      <c r="F83" s="14">
        <f>F84+F87+F89+F91+F93+F95+F97</f>
        <v>2059</v>
      </c>
      <c r="G83" s="14">
        <f>G84+G87+G89+G91+G93+G95+G97</f>
        <v>408</v>
      </c>
      <c r="H83" s="14">
        <f>H84+H87+H89+H91+H93+H95+H97</f>
        <v>354.4</v>
      </c>
    </row>
    <row r="84" spans="1:10" ht="101.25" customHeight="1">
      <c r="A84" s="8" t="s">
        <v>120</v>
      </c>
      <c r="B84" s="7" t="s">
        <v>47</v>
      </c>
      <c r="C84" s="7" t="s">
        <v>39</v>
      </c>
      <c r="D84" s="7" t="s">
        <v>118</v>
      </c>
      <c r="E84" s="7"/>
      <c r="F84" s="14">
        <f>F85+F86</f>
        <v>790.3</v>
      </c>
      <c r="G84" s="14">
        <f>G86</f>
        <v>0</v>
      </c>
      <c r="H84" s="14">
        <f>H86</f>
        <v>0</v>
      </c>
    </row>
    <row r="85" spans="1:10" ht="141.75" customHeight="1">
      <c r="A85" s="8" t="s">
        <v>119</v>
      </c>
      <c r="B85" s="7" t="s">
        <v>47</v>
      </c>
      <c r="C85" s="7" t="s">
        <v>39</v>
      </c>
      <c r="D85" s="7" t="s">
        <v>118</v>
      </c>
      <c r="E85" s="7" t="s">
        <v>23</v>
      </c>
      <c r="F85" s="14">
        <v>230</v>
      </c>
      <c r="G85" s="14">
        <v>0</v>
      </c>
      <c r="H85" s="14">
        <v>0</v>
      </c>
      <c r="I85" s="58"/>
    </row>
    <row r="86" spans="1:10" ht="102" customHeight="1">
      <c r="A86" s="8" t="s">
        <v>171</v>
      </c>
      <c r="B86" s="7" t="s">
        <v>47</v>
      </c>
      <c r="C86" s="7" t="s">
        <v>39</v>
      </c>
      <c r="D86" s="7" t="s">
        <v>118</v>
      </c>
      <c r="E86" s="7" t="s">
        <v>117</v>
      </c>
      <c r="F86" s="14">
        <v>560.29999999999995</v>
      </c>
      <c r="G86" s="14">
        <v>0</v>
      </c>
      <c r="H86" s="14">
        <v>0</v>
      </c>
      <c r="I86" s="58"/>
    </row>
    <row r="87" spans="1:10" ht="101.25" customHeight="1">
      <c r="A87" s="6" t="s">
        <v>138</v>
      </c>
      <c r="B87" s="7" t="s">
        <v>47</v>
      </c>
      <c r="C87" s="7" t="s">
        <v>39</v>
      </c>
      <c r="D87" s="7" t="s">
        <v>50</v>
      </c>
      <c r="E87" s="7"/>
      <c r="F87" s="14">
        <f>F88</f>
        <v>519.5</v>
      </c>
      <c r="G87" s="14">
        <f>G88</f>
        <v>315.39999999999998</v>
      </c>
      <c r="H87" s="14">
        <f>H88</f>
        <v>273.39999999999998</v>
      </c>
    </row>
    <row r="88" spans="1:10" ht="141.75" customHeight="1">
      <c r="A88" s="8" t="s">
        <v>139</v>
      </c>
      <c r="B88" s="7" t="s">
        <v>47</v>
      </c>
      <c r="C88" s="7" t="s">
        <v>39</v>
      </c>
      <c r="D88" s="7" t="s">
        <v>50</v>
      </c>
      <c r="E88" s="7" t="s">
        <v>23</v>
      </c>
      <c r="F88" s="14">
        <v>519.5</v>
      </c>
      <c r="G88" s="14">
        <v>315.39999999999998</v>
      </c>
      <c r="H88" s="14">
        <v>273.39999999999998</v>
      </c>
    </row>
    <row r="89" spans="1:10" ht="101.25" hidden="1" customHeight="1">
      <c r="A89" s="6" t="s">
        <v>124</v>
      </c>
      <c r="B89" s="7" t="s">
        <v>47</v>
      </c>
      <c r="C89" s="7" t="s">
        <v>39</v>
      </c>
      <c r="D89" s="7" t="s">
        <v>125</v>
      </c>
      <c r="E89" s="7"/>
      <c r="F89" s="14">
        <f>F90</f>
        <v>0</v>
      </c>
      <c r="G89" s="14">
        <f>G90</f>
        <v>0</v>
      </c>
      <c r="H89" s="14">
        <f>H90</f>
        <v>0</v>
      </c>
    </row>
    <row r="90" spans="1:10" ht="124.5" hidden="1" customHeight="1">
      <c r="A90" s="8" t="s">
        <v>126</v>
      </c>
      <c r="B90" s="7" t="s">
        <v>47</v>
      </c>
      <c r="C90" s="7" t="s">
        <v>39</v>
      </c>
      <c r="D90" s="7" t="s">
        <v>125</v>
      </c>
      <c r="E90" s="7" t="s">
        <v>23</v>
      </c>
      <c r="F90" s="14">
        <v>0</v>
      </c>
      <c r="G90" s="14">
        <v>0</v>
      </c>
      <c r="H90" s="14">
        <v>0</v>
      </c>
      <c r="I90" s="21"/>
    </row>
    <row r="91" spans="1:10" s="39" customFormat="1" ht="87" customHeight="1">
      <c r="A91" s="40" t="s">
        <v>91</v>
      </c>
      <c r="B91" s="42" t="s">
        <v>47</v>
      </c>
      <c r="C91" s="42" t="s">
        <v>39</v>
      </c>
      <c r="D91" s="42" t="s">
        <v>90</v>
      </c>
      <c r="E91" s="42"/>
      <c r="F91" s="47">
        <f>F92</f>
        <v>10</v>
      </c>
      <c r="G91" s="47">
        <f t="shared" ref="G91:H91" si="24">G92</f>
        <v>10</v>
      </c>
      <c r="H91" s="47">
        <f t="shared" si="24"/>
        <v>10</v>
      </c>
    </row>
    <row r="92" spans="1:10" s="39" customFormat="1" ht="126.75" customHeight="1">
      <c r="A92" s="40" t="s">
        <v>95</v>
      </c>
      <c r="B92" s="42" t="s">
        <v>47</v>
      </c>
      <c r="C92" s="42" t="s">
        <v>39</v>
      </c>
      <c r="D92" s="42" t="s">
        <v>90</v>
      </c>
      <c r="E92" s="42" t="s">
        <v>23</v>
      </c>
      <c r="F92" s="47">
        <v>10</v>
      </c>
      <c r="G92" s="47">
        <v>10</v>
      </c>
      <c r="H92" s="47">
        <v>10</v>
      </c>
    </row>
    <row r="93" spans="1:10" ht="117.75" customHeight="1">
      <c r="A93" s="52" t="s">
        <v>101</v>
      </c>
      <c r="B93" s="7" t="s">
        <v>47</v>
      </c>
      <c r="C93" s="7" t="s">
        <v>39</v>
      </c>
      <c r="D93" s="7" t="s">
        <v>73</v>
      </c>
      <c r="E93" s="7"/>
      <c r="F93" s="14">
        <f>F94</f>
        <v>679.2</v>
      </c>
      <c r="G93" s="14">
        <f>G94</f>
        <v>62.6</v>
      </c>
      <c r="H93" s="14">
        <f>H94</f>
        <v>71</v>
      </c>
    </row>
    <row r="94" spans="1:10" ht="154.5" customHeight="1">
      <c r="A94" s="8" t="s">
        <v>75</v>
      </c>
      <c r="B94" s="7" t="s">
        <v>47</v>
      </c>
      <c r="C94" s="7" t="s">
        <v>39</v>
      </c>
      <c r="D94" s="7" t="s">
        <v>73</v>
      </c>
      <c r="E94" s="7" t="s">
        <v>23</v>
      </c>
      <c r="F94" s="14">
        <v>679.2</v>
      </c>
      <c r="G94" s="14">
        <v>62.6</v>
      </c>
      <c r="H94" s="14">
        <v>71</v>
      </c>
      <c r="I94" s="27"/>
      <c r="J94" s="41"/>
    </row>
    <row r="95" spans="1:10" ht="86.25" customHeight="1">
      <c r="A95" s="6" t="s">
        <v>88</v>
      </c>
      <c r="B95" s="7" t="s">
        <v>47</v>
      </c>
      <c r="C95" s="7" t="s">
        <v>39</v>
      </c>
      <c r="D95" s="7" t="s">
        <v>51</v>
      </c>
      <c r="E95" s="7"/>
      <c r="F95" s="14">
        <f>F96</f>
        <v>50</v>
      </c>
      <c r="G95" s="14">
        <f t="shared" ref="G95:H95" si="25">G96</f>
        <v>20</v>
      </c>
      <c r="H95" s="14">
        <f t="shared" si="25"/>
        <v>0</v>
      </c>
    </row>
    <row r="96" spans="1:10" ht="124.5" customHeight="1">
      <c r="A96" s="8" t="s">
        <v>89</v>
      </c>
      <c r="B96" s="7" t="s">
        <v>47</v>
      </c>
      <c r="C96" s="7" t="s">
        <v>39</v>
      </c>
      <c r="D96" s="7" t="s">
        <v>51</v>
      </c>
      <c r="E96" s="7" t="s">
        <v>23</v>
      </c>
      <c r="F96" s="14">
        <v>50</v>
      </c>
      <c r="G96" s="14">
        <v>20</v>
      </c>
      <c r="H96" s="14">
        <v>0</v>
      </c>
    </row>
    <row r="97" spans="1:10" s="39" customFormat="1" ht="136.5" customHeight="1">
      <c r="A97" s="40" t="s">
        <v>87</v>
      </c>
      <c r="B97" s="43" t="s">
        <v>47</v>
      </c>
      <c r="C97" s="43" t="s">
        <v>39</v>
      </c>
      <c r="D97" s="43" t="s">
        <v>86</v>
      </c>
      <c r="E97" s="43"/>
      <c r="F97" s="44">
        <f>F98</f>
        <v>10</v>
      </c>
      <c r="G97" s="44">
        <f t="shared" ref="G97:H97" si="26">G98</f>
        <v>0</v>
      </c>
      <c r="H97" s="44">
        <f t="shared" si="26"/>
        <v>0</v>
      </c>
    </row>
    <row r="98" spans="1:10" s="39" customFormat="1" ht="136.5" customHeight="1">
      <c r="A98" s="40" t="s">
        <v>87</v>
      </c>
      <c r="B98" s="43" t="s">
        <v>47</v>
      </c>
      <c r="C98" s="43" t="s">
        <v>39</v>
      </c>
      <c r="D98" s="43" t="s">
        <v>86</v>
      </c>
      <c r="E98" s="43" t="s">
        <v>23</v>
      </c>
      <c r="F98" s="44">
        <v>10</v>
      </c>
      <c r="G98" s="44">
        <v>0</v>
      </c>
      <c r="H98" s="44">
        <v>0</v>
      </c>
    </row>
    <row r="99" spans="1:10" ht="19.5" customHeight="1">
      <c r="A99" s="5" t="s">
        <v>52</v>
      </c>
      <c r="B99" s="3" t="s">
        <v>53</v>
      </c>
      <c r="C99" s="3" t="s">
        <v>13</v>
      </c>
      <c r="D99" s="3"/>
      <c r="E99" s="3"/>
      <c r="F99" s="11">
        <f t="shared" ref="F99:H101" si="27">F100</f>
        <v>15</v>
      </c>
      <c r="G99" s="11">
        <f t="shared" si="27"/>
        <v>5</v>
      </c>
      <c r="H99" s="11">
        <f t="shared" si="27"/>
        <v>5</v>
      </c>
    </row>
    <row r="100" spans="1:10" ht="37.5" customHeight="1">
      <c r="A100" s="6" t="s">
        <v>54</v>
      </c>
      <c r="B100" s="7" t="s">
        <v>53</v>
      </c>
      <c r="C100" s="7" t="s">
        <v>47</v>
      </c>
      <c r="D100" s="7"/>
      <c r="E100" s="7"/>
      <c r="F100" s="14">
        <f t="shared" si="27"/>
        <v>15</v>
      </c>
      <c r="G100" s="14">
        <f t="shared" si="27"/>
        <v>5</v>
      </c>
      <c r="H100" s="14">
        <f t="shared" si="27"/>
        <v>5</v>
      </c>
    </row>
    <row r="101" spans="1:10" ht="159" customHeight="1">
      <c r="A101" s="8" t="s">
        <v>55</v>
      </c>
      <c r="B101" s="7" t="s">
        <v>53</v>
      </c>
      <c r="C101" s="7" t="s">
        <v>47</v>
      </c>
      <c r="D101" s="7" t="s">
        <v>56</v>
      </c>
      <c r="E101" s="7"/>
      <c r="F101" s="14">
        <f t="shared" si="27"/>
        <v>15</v>
      </c>
      <c r="G101" s="14">
        <f t="shared" si="27"/>
        <v>5</v>
      </c>
      <c r="H101" s="14">
        <f t="shared" si="27"/>
        <v>5</v>
      </c>
    </row>
    <row r="102" spans="1:10" ht="198" customHeight="1">
      <c r="A102" s="8" t="s">
        <v>57</v>
      </c>
      <c r="B102" s="7" t="s">
        <v>53</v>
      </c>
      <c r="C102" s="7" t="s">
        <v>47</v>
      </c>
      <c r="D102" s="7" t="s">
        <v>56</v>
      </c>
      <c r="E102" s="7" t="s">
        <v>23</v>
      </c>
      <c r="F102" s="14">
        <v>15</v>
      </c>
      <c r="G102" s="14">
        <v>5</v>
      </c>
      <c r="H102" s="14">
        <v>5</v>
      </c>
    </row>
    <row r="103" spans="1:10" ht="26.25" customHeight="1">
      <c r="A103" s="5" t="s">
        <v>58</v>
      </c>
      <c r="B103" s="3" t="s">
        <v>59</v>
      </c>
      <c r="C103" s="3" t="s">
        <v>13</v>
      </c>
      <c r="D103" s="3"/>
      <c r="E103" s="3"/>
      <c r="F103" s="11">
        <f>F104</f>
        <v>6393.9</v>
      </c>
      <c r="G103" s="11">
        <f t="shared" ref="G103:H103" si="28">G104</f>
        <v>5595.8</v>
      </c>
      <c r="H103" s="11">
        <f t="shared" si="28"/>
        <v>4765</v>
      </c>
    </row>
    <row r="104" spans="1:10" ht="26.25" customHeight="1">
      <c r="A104" s="6" t="s">
        <v>60</v>
      </c>
      <c r="B104" s="7" t="s">
        <v>59</v>
      </c>
      <c r="C104" s="7" t="s">
        <v>12</v>
      </c>
      <c r="D104" s="7"/>
      <c r="E104" s="7"/>
      <c r="F104" s="14">
        <f>F105+F107</f>
        <v>6393.9</v>
      </c>
      <c r="G104" s="14">
        <f>G105+G107</f>
        <v>5595.8</v>
      </c>
      <c r="H104" s="14">
        <f>H105+H107</f>
        <v>4765</v>
      </c>
    </row>
    <row r="105" spans="1:10" ht="90" customHeight="1">
      <c r="A105" s="6" t="s">
        <v>102</v>
      </c>
      <c r="B105" s="7" t="s">
        <v>59</v>
      </c>
      <c r="C105" s="7" t="s">
        <v>12</v>
      </c>
      <c r="D105" s="7" t="s">
        <v>61</v>
      </c>
      <c r="E105" s="7"/>
      <c r="F105" s="14">
        <f>F106</f>
        <v>6393.9</v>
      </c>
      <c r="G105" s="14">
        <f>G106</f>
        <v>5595.8</v>
      </c>
      <c r="H105" s="14">
        <f>H106</f>
        <v>4765</v>
      </c>
    </row>
    <row r="106" spans="1:10" ht="101.25" customHeight="1">
      <c r="A106" s="6" t="s">
        <v>103</v>
      </c>
      <c r="B106" s="7" t="s">
        <v>59</v>
      </c>
      <c r="C106" s="7" t="s">
        <v>12</v>
      </c>
      <c r="D106" s="7" t="s">
        <v>61</v>
      </c>
      <c r="E106" s="7" t="s">
        <v>62</v>
      </c>
      <c r="F106" s="14">
        <v>6393.9</v>
      </c>
      <c r="G106" s="14">
        <v>5595.8</v>
      </c>
      <c r="H106" s="14">
        <v>4765</v>
      </c>
      <c r="I106" s="58"/>
      <c r="J106" s="26"/>
    </row>
    <row r="107" spans="1:10" ht="105.75" hidden="1" customHeight="1">
      <c r="A107" s="12" t="s">
        <v>84</v>
      </c>
      <c r="B107" s="7" t="s">
        <v>59</v>
      </c>
      <c r="C107" s="7" t="s">
        <v>12</v>
      </c>
      <c r="D107" s="7" t="s">
        <v>72</v>
      </c>
      <c r="E107" s="7"/>
      <c r="F107" s="14">
        <f>F108</f>
        <v>0</v>
      </c>
      <c r="G107" s="14">
        <f>G108</f>
        <v>0</v>
      </c>
      <c r="H107" s="14">
        <f>H108</f>
        <v>0</v>
      </c>
    </row>
    <row r="108" spans="1:10" ht="125.25" hidden="1" customHeight="1">
      <c r="A108" s="48" t="s">
        <v>94</v>
      </c>
      <c r="B108" s="7" t="s">
        <v>59</v>
      </c>
      <c r="C108" s="7" t="s">
        <v>12</v>
      </c>
      <c r="D108" s="7" t="s">
        <v>72</v>
      </c>
      <c r="E108" s="7" t="s">
        <v>62</v>
      </c>
      <c r="F108" s="14">
        <v>0</v>
      </c>
      <c r="G108" s="14">
        <v>0</v>
      </c>
      <c r="H108" s="14">
        <v>0</v>
      </c>
    </row>
    <row r="109" spans="1:10" ht="26.25" hidden="1" customHeight="1">
      <c r="A109" s="5" t="s">
        <v>79</v>
      </c>
      <c r="B109" s="29" t="s">
        <v>27</v>
      </c>
      <c r="C109" s="29" t="s">
        <v>13</v>
      </c>
      <c r="D109" s="29"/>
      <c r="E109" s="29"/>
      <c r="F109" s="11">
        <f>F110</f>
        <v>0</v>
      </c>
      <c r="G109" s="11">
        <f>G110</f>
        <v>0</v>
      </c>
      <c r="H109" s="11">
        <f>H110</f>
        <v>0</v>
      </c>
    </row>
    <row r="110" spans="1:10" ht="26.25" hidden="1" customHeight="1">
      <c r="A110" s="6" t="s">
        <v>80</v>
      </c>
      <c r="B110" s="7" t="s">
        <v>27</v>
      </c>
      <c r="C110" s="7" t="s">
        <v>12</v>
      </c>
      <c r="D110" s="7"/>
      <c r="E110" s="7"/>
      <c r="F110" s="14">
        <f>F111+F113</f>
        <v>0</v>
      </c>
      <c r="G110" s="14">
        <f>G111+G113</f>
        <v>0</v>
      </c>
      <c r="H110" s="14">
        <f>H111+H113</f>
        <v>0</v>
      </c>
    </row>
    <row r="111" spans="1:10" ht="120" hidden="1" customHeight="1">
      <c r="A111" s="31" t="s">
        <v>83</v>
      </c>
      <c r="B111" s="7" t="s">
        <v>27</v>
      </c>
      <c r="C111" s="7" t="s">
        <v>12</v>
      </c>
      <c r="D111" s="7" t="s">
        <v>82</v>
      </c>
      <c r="E111" s="7"/>
      <c r="F111" s="14">
        <f>F112</f>
        <v>0</v>
      </c>
      <c r="G111" s="14">
        <f>G112</f>
        <v>0</v>
      </c>
      <c r="H111" s="14">
        <f>H112</f>
        <v>0</v>
      </c>
    </row>
    <row r="112" spans="1:10" ht="151.5" hidden="1" customHeight="1">
      <c r="A112" s="31" t="s">
        <v>81</v>
      </c>
      <c r="B112" s="7" t="s">
        <v>27</v>
      </c>
      <c r="C112" s="7" t="s">
        <v>12</v>
      </c>
      <c r="D112" s="7" t="s">
        <v>82</v>
      </c>
      <c r="E112" s="7" t="s">
        <v>23</v>
      </c>
      <c r="F112" s="14">
        <v>0</v>
      </c>
      <c r="G112" s="14">
        <v>0</v>
      </c>
      <c r="H112" s="14">
        <v>0</v>
      </c>
      <c r="J112" s="26"/>
    </row>
    <row r="113" spans="1:8" ht="37.5" customHeight="1"/>
    <row r="114" spans="1:8" s="19" customFormat="1" ht="19.5" customHeight="1">
      <c r="A114" s="19" t="s">
        <v>71</v>
      </c>
      <c r="F114" s="38"/>
      <c r="G114" s="38"/>
      <c r="H114" s="38"/>
    </row>
    <row r="115" spans="1:8" s="19" customFormat="1" ht="19.5" customHeight="1">
      <c r="A115" s="19" t="s">
        <v>66</v>
      </c>
      <c r="F115" s="38"/>
      <c r="G115" s="53" t="s">
        <v>165</v>
      </c>
      <c r="H115" s="38"/>
    </row>
  </sheetData>
  <mergeCells count="9">
    <mergeCell ref="A9:H9"/>
    <mergeCell ref="A11:A12"/>
    <mergeCell ref="B11:B12"/>
    <mergeCell ref="C11:C12"/>
    <mergeCell ref="D11:D12"/>
    <mergeCell ref="E11:E12"/>
    <mergeCell ref="H11:H12"/>
    <mergeCell ref="G11:G12"/>
    <mergeCell ref="F11:F12"/>
  </mergeCells>
  <pageMargins left="0.71" right="0.2" top="0.22" bottom="0.19685039370078741" header="0.39370078740157483" footer="0.25"/>
  <pageSetup paperSize="9" scale="5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2021-12-28T05:06:32Z</cp:lastPrinted>
  <dcterms:created xsi:type="dcterms:W3CDTF">2016-12-27T12:33:46Z</dcterms:created>
  <dcterms:modified xsi:type="dcterms:W3CDTF">2023-01-23T13:15:57Z</dcterms:modified>
</cp:coreProperties>
</file>