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 (2)" sheetId="5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'Доходы (2)'!$A$24</definedName>
    <definedName name="APPT" localSheetId="2">Источники!$A$25</definedName>
    <definedName name="APPT" localSheetId="1">Расходы!$A$21</definedName>
    <definedName name="FILE_NAME" localSheetId="0">'Доходы (2)'!$H$3</definedName>
    <definedName name="FIO" localSheetId="0">'Доходы (2)'!$D$24</definedName>
    <definedName name="FIO" localSheetId="1">Расходы!$D$21</definedName>
    <definedName name="FORM_CODE" localSheetId="0">'Доходы (2)'!$H$5</definedName>
    <definedName name="LAST_CELL" localSheetId="0">'Доходы (2)'!$F$65</definedName>
    <definedName name="LAST_CELL" localSheetId="2">Источники!#REF!</definedName>
    <definedName name="LAST_CELL" localSheetId="1">Расходы!$F$90</definedName>
    <definedName name="PARAMS" localSheetId="0">'Доходы (2)'!$H$1</definedName>
    <definedName name="PERIOD" localSheetId="0">'Доходы (2)'!$H$6</definedName>
    <definedName name="RANGE_NAMES" localSheetId="0">'Доходы (2)'!$H$9</definedName>
    <definedName name="RBEGIN_1" localSheetId="0">'Доходы (2)'!$A$19</definedName>
    <definedName name="RBEGIN_1" localSheetId="2">Источники!$A$12</definedName>
    <definedName name="RBEGIN_1" localSheetId="1">Расходы!$A$13</definedName>
    <definedName name="REG_DATE" localSheetId="0">'Доходы (2)'!$H$4</definedName>
    <definedName name="REND_1" localSheetId="0">'Доходы (2)'!$A$65</definedName>
    <definedName name="REND_1" localSheetId="2">Источники!$A$23</definedName>
    <definedName name="REND_1" localSheetId="1">Расходы!$A$91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'Доходы (2)'!$A$23:$D$25</definedName>
    <definedName name="SIGN" localSheetId="2">Источники!$A$25:$D$25</definedName>
    <definedName name="SIGN" localSheetId="1">Расходы!$A$20:$D$22</definedName>
    <definedName name="SRC_CODE" localSheetId="0">'Доходы (2)'!$H$8</definedName>
    <definedName name="SRC_KIND" localSheetId="0">'Доходы (2)'!$H$7</definedName>
  </definedNames>
  <calcPr calcId="125725"/>
</workbook>
</file>

<file path=xl/calcChain.xml><?xml version="1.0" encoding="utf-8"?>
<calcChain xmlns="http://schemas.openxmlformats.org/spreadsheetml/2006/main">
  <c r="F19" i="5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E23" i="3"/>
  <c r="E21"/>
  <c r="D23"/>
  <c r="D2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</calcChain>
</file>

<file path=xl/sharedStrings.xml><?xml version="1.0" encoding="utf-8"?>
<sst xmlns="http://schemas.openxmlformats.org/spreadsheetml/2006/main" count="559" uniqueCount="286">
  <si>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</si>
  <si>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</si>
  <si>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</si>
  <si>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</si>
  <si>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</si>
  <si>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</si>
  <si>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</si>
  <si>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</si>
  <si>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</si>
  <si>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</si>
  <si>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</si>
  <si>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</si>
  <si>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Красносадовского сельского поселения</t>
  </si>
  <si>
    <t>Красносадовское сельское поселение Азовского района</t>
  </si>
  <si>
    <t>Единица измерения: руб.</t>
  </si>
  <si>
    <t>79237126</t>
  </si>
  <si>
    <t>951</t>
  </si>
  <si>
    <t>60601438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</si>
  <si>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</si>
  <si>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</si>
  <si>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</si>
  <si>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</si>
  <si>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</si>
  <si>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</si>
  <si>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</si>
  <si>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</si>
  <si>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</si>
  <si>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</si>
  <si>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</si>
  <si>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</si>
  <si>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</si>
  <si>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</si>
  <si>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</si>
  <si>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</si>
  <si>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</si>
  <si>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</si>
  <si>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</si>
  <si>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</si>
  <si>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</si>
  <si>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</si>
  <si>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</si>
  <si>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</si>
  <si>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</si>
  <si>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</si>
  <si>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</si>
  <si>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</si>
  <si>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</si>
  <si>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</si>
  <si>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</si>
  <si>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</si>
  <si>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</si>
  <si>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</si>
  <si>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</si>
  <si>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</si>
  <si>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</si>
  <si>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</si>
  <si>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</si>
  <si>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</si>
  <si>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</si>
  <si>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</si>
  <si>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</si>
  <si>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</si>
  <si>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</si>
  <si>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</si>
  <si>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</si>
  <si>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</si>
  <si>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</si>
  <si>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</si>
  <si>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</si>
  <si>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</si>
  <si>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</si>
  <si>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</si>
  <si>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</si>
  <si>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</si>
  <si>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</si>
  <si>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</si>
  <si>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</si>
  <si>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</si>
  <si>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</si>
  <si>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</si>
  <si>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</si>
  <si>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</si>
  <si>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</si>
  <si>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</si>
  <si>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</si>
  <si>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</si>
  <si>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</si>
  <si>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</si>
  <si>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</si>
  <si>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</si>
  <si>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</si>
  <si>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</si>
  <si>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</si>
  <si>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</si>
  <si>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</si>
  <si>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</si>
  <si>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</si>
  <si>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</si>
  <si>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</si>
  <si>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</si>
  <si>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</si>
  <si>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</si>
  <si>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</si>
  <si>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</si>
  <si>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</si>
  <si>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</si>
  <si>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</si>
  <si>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</si>
  <si>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</si>
  <si>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</si>
  <si>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</si>
  <si>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</si>
  <si>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</si>
  <si>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</si>
  <si>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</si>
  <si>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</si>
  <si>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</si>
  <si>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</si>
  <si>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</si>
  <si>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</si>
  <si>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</si>
  <si>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</si>
  <si>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</si>
  <si>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</si>
  <si>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</si>
  <si>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</si>
  <si>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</si>
  <si>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</si>
  <si>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</si>
  <si>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</si>
  <si>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</si>
  <si>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</si>
  <si>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</si>
  <si>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</si>
  <si>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</si>
  <si>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</si>
  <si>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</si>
  <si>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</si>
  <si>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</si>
  <si>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</si>
  <si>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</si>
  <si>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</si>
  <si>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</si>
  <si>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</si>
  <si>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</si>
  <si>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</si>
  <si>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</si>
  <si>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</si>
  <si>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</si>
  <si>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</si>
  <si>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</si>
  <si>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</si>
  <si>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</si>
  <si>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</si>
  <si>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</si>
  <si>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</si>
  <si>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</si>
  <si>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</si>
  <si>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</si>
  <si>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</si>
  <si>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</si>
  <si>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</si>
  <si>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</si>
  <si>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</si>
  <si>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</si>
  <si>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</si>
  <si>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</si>
  <si>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</si>
  <si>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</si>
  <si>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</si>
  <si>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</si>
  <si>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</si>
  <si>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</si>
  <si>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</si>
  <si>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</si>
  <si>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</si>
  <si>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</si>
  <si>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</si>
  <si>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</si>
  <si>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</si>
  <si>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</si>
  <si>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</si>
  <si>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</si>
  <si>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</si>
  <si>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</si>
  <si>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</si>
  <si>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</si>
  <si>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</si>
  <si>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</si>
  <si>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</si>
  <si>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</si>
  <si>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</si>
  <si>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</si>
  <si>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</si>
  <si>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</si>
  <si>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</si>
  <si>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</si>
  <si>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</si>
  <si>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</si>
  <si>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</si>
  <si>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</si>
  <si>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</si>
  <si>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</si>
  <si>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</si>
  <si>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</si>
  <si>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</si>
  <si>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</si>
  <si>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</si>
  <si>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</si>
  <si>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</si>
  <si>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</si>
  <si>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</si>
  <si>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</si>
  <si>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</si>
  <si>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</si>
  <si>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</si>
  <si>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</si>
  <si>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</si>
  <si>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</si>
  <si>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</si>
  <si>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</si>
  <si>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</si>
  <si>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</si>
  <si>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</si>
  <si>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</si>
  <si>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</si>
  <si>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</si>
  <si>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</si>
  <si>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</si>
  <si>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</si>
  <si>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</si>
  <si>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</si>
  <si>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</si>
  <si>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Руководитель</t>
  </si>
  <si>
    <t>Н.П.Пивненко</t>
  </si>
  <si>
    <t>Главный бухгалтер</t>
  </si>
  <si>
    <t>Е.П.Сиротенко</t>
  </si>
  <si>
    <t>Зав.сектором экономики и финансов</t>
  </si>
  <si>
    <t>Е.Б.Новицкая</t>
  </si>
  <si>
    <t>"01" апреля  2024 г.</t>
  </si>
  <si>
    <t>000 21860010100000150</t>
  </si>
  <si>
    <t>000 21800000100000150</t>
  </si>
  <si>
    <t>000 21800000000000150</t>
  </si>
  <si>
    <t>000 21800000000000000</t>
  </si>
  <si>
    <t>000 20235118100000150</t>
  </si>
  <si>
    <t>000 20235118000000150</t>
  </si>
  <si>
    <t>000 20230024100000150</t>
  </si>
  <si>
    <t>000 20230024000000150</t>
  </si>
  <si>
    <t>000 20230000000000150</t>
  </si>
  <si>
    <t>000 20215002100000150</t>
  </si>
  <si>
    <t>000 20215002000000150</t>
  </si>
  <si>
    <t>000 20215001100000150</t>
  </si>
  <si>
    <t>000 20215001000000150</t>
  </si>
  <si>
    <t>000 20210000000000150</t>
  </si>
  <si>
    <t>000 20200000000000000</t>
  </si>
  <si>
    <t>000 20000000000000000</t>
  </si>
  <si>
    <t>000 11109045100000120</t>
  </si>
  <si>
    <t>000 11109040000000120</t>
  </si>
  <si>
    <t>000 11109000000000120</t>
  </si>
  <si>
    <t>000 11100000000000000</t>
  </si>
  <si>
    <t>000 10804020011000110</t>
  </si>
  <si>
    <t>000 10804020010000110</t>
  </si>
  <si>
    <t>000 10804000010000110</t>
  </si>
  <si>
    <t>000 10800000000000000</t>
  </si>
  <si>
    <t>000 10606043100000110</t>
  </si>
  <si>
    <t>000 10606040000000110</t>
  </si>
  <si>
    <t>000 10606033100000110</t>
  </si>
  <si>
    <t>000 10606030000000110</t>
  </si>
  <si>
    <t>000 10606000000000110</t>
  </si>
  <si>
    <t>000 10601030101000110</t>
  </si>
  <si>
    <t>000 10601030100000110</t>
  </si>
  <si>
    <t>000 10601000000000110</t>
  </si>
  <si>
    <t>000 10600000000000000</t>
  </si>
  <si>
    <t>000 10503010011000110</t>
  </si>
  <si>
    <t>000 10503010010000110</t>
  </si>
  <si>
    <t>000 10503000010000110</t>
  </si>
  <si>
    <t>000 10500000000000000</t>
  </si>
  <si>
    <t>000 10102030013000110</t>
  </si>
  <si>
    <t>000 10102030011000110</t>
  </si>
  <si>
    <t>000 10102030010000110</t>
  </si>
  <si>
    <t>000 10102010011000110</t>
  </si>
  <si>
    <t>000 10102010010000110</t>
  </si>
  <si>
    <t>000 10102000010000110</t>
  </si>
  <si>
    <t>000 10100000000000000</t>
  </si>
  <si>
    <t>Периодичность: месячная</t>
  </si>
  <si>
    <t>на 01.04.2024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</si>
</sst>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workbookViewId="0">
      <selection activeCell="J24" sqref="J2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649999999999999" customHeight="1" thickBo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94" t="s">
        <v>2</v>
      </c>
      <c r="F3" s="6" t="s">
        <v>3</v>
      </c>
    </row>
    <row r="4" spans="1:6" ht="13.2">
      <c r="A4" s="97" t="s">
        <v>285</v>
      </c>
      <c r="B4" s="97"/>
      <c r="C4" s="97"/>
      <c r="D4" s="97"/>
      <c r="E4" s="3" t="s">
        <v>4</v>
      </c>
      <c r="F4" s="7">
        <v>45383</v>
      </c>
    </row>
    <row r="5" spans="1:6" ht="13.2">
      <c r="A5" s="8"/>
      <c r="B5" s="8"/>
      <c r="C5" s="8"/>
      <c r="D5" s="8"/>
      <c r="E5" s="3" t="s">
        <v>6</v>
      </c>
      <c r="F5" s="9" t="s">
        <v>15</v>
      </c>
    </row>
    <row r="6" spans="1:6" ht="13.2">
      <c r="A6" s="10" t="s">
        <v>7</v>
      </c>
      <c r="B6" s="98" t="s">
        <v>12</v>
      </c>
      <c r="C6" s="99"/>
      <c r="D6" s="99"/>
      <c r="E6" s="3" t="s">
        <v>8</v>
      </c>
      <c r="F6" s="9" t="s">
        <v>16</v>
      </c>
    </row>
    <row r="7" spans="1:6" ht="13.2">
      <c r="A7" s="10" t="s">
        <v>9</v>
      </c>
      <c r="B7" s="100" t="s">
        <v>13</v>
      </c>
      <c r="C7" s="100"/>
      <c r="D7" s="100"/>
      <c r="E7" s="3" t="s">
        <v>10</v>
      </c>
      <c r="F7" s="11" t="s">
        <v>17</v>
      </c>
    </row>
    <row r="8" spans="1:6" ht="13.2">
      <c r="A8" s="10" t="s">
        <v>284</v>
      </c>
      <c r="B8" s="10"/>
      <c r="C8" s="10"/>
      <c r="D8" s="12"/>
      <c r="E8" s="3"/>
      <c r="F8" s="13"/>
    </row>
    <row r="9" spans="1:6" ht="13.8" thickBot="1">
      <c r="A9" s="10" t="s">
        <v>14</v>
      </c>
      <c r="B9" s="10"/>
      <c r="C9" s="14"/>
      <c r="D9" s="12"/>
      <c r="E9" s="3" t="s">
        <v>18</v>
      </c>
      <c r="F9" s="15" t="s">
        <v>11</v>
      </c>
    </row>
    <row r="10" spans="1:6" ht="20.25" customHeight="1" thickBot="1">
      <c r="A10" s="96" t="s">
        <v>19</v>
      </c>
      <c r="B10" s="96"/>
      <c r="C10" s="96"/>
      <c r="D10" s="96"/>
      <c r="E10" s="93"/>
      <c r="F10" s="16"/>
    </row>
    <row r="11" spans="1:6" ht="4.2" customHeight="1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 thickBot="1">
      <c r="A18" s="17">
        <v>1</v>
      </c>
      <c r="B18" s="18">
        <v>2</v>
      </c>
      <c r="C18" s="19">
        <v>3</v>
      </c>
      <c r="D18" s="20" t="s">
        <v>26</v>
      </c>
      <c r="E18" s="21" t="s">
        <v>27</v>
      </c>
      <c r="F18" s="22" t="s">
        <v>28</v>
      </c>
    </row>
    <row r="19" spans="1:6" ht="13.2">
      <c r="A19" s="23" t="s">
        <v>29</v>
      </c>
      <c r="B19" s="24" t="s">
        <v>30</v>
      </c>
      <c r="C19" s="25" t="s">
        <v>31</v>
      </c>
      <c r="D19" s="26">
        <v>16735400</v>
      </c>
      <c r="E19" s="27">
        <v>3134698.21</v>
      </c>
      <c r="F19" s="26">
        <f>IF(OR(D19="-",IF(E19="-",0,E19)&gt;=IF(D19="-",0,D19)),"-",IF(D19="-",0,D19)-IF(E19="-",0,E19))</f>
        <v>13600701.789999999</v>
      </c>
    </row>
    <row r="20" spans="1:6" ht="13.2">
      <c r="A20" s="28" t="s">
        <v>33</v>
      </c>
      <c r="B20" s="29"/>
      <c r="C20" s="30"/>
      <c r="D20" s="31"/>
      <c r="E20" s="31"/>
      <c r="F20" s="32"/>
    </row>
    <row r="21" spans="1:6" ht="13.2">
      <c r="A21" s="33" t="s">
        <v>34</v>
      </c>
      <c r="B21" s="34" t="s">
        <v>30</v>
      </c>
      <c r="C21" s="35" t="s">
        <v>35</v>
      </c>
      <c r="D21" s="36">
        <v>4758000</v>
      </c>
      <c r="E21" s="36">
        <v>471439.29</v>
      </c>
      <c r="F21" s="37">
        <f t="shared" ref="F21:F65" si="0">IF(OR(D21="-",IF(E21="-",0,E21)&gt;=IF(D21="-",0,D21)),"-",IF(D21="-",0,D21)-IF(E21="-",0,E21))</f>
        <v>4286560.71</v>
      </c>
    </row>
    <row r="22" spans="1:6" ht="13.2">
      <c r="A22" s="33" t="s">
        <v>36</v>
      </c>
      <c r="B22" s="34" t="s">
        <v>30</v>
      </c>
      <c r="C22" s="35" t="s">
        <v>283</v>
      </c>
      <c r="D22" s="36">
        <v>1231900</v>
      </c>
      <c r="E22" s="36">
        <v>255885.22</v>
      </c>
      <c r="F22" s="37">
        <f t="shared" si="0"/>
        <v>976014.78</v>
      </c>
    </row>
    <row r="23" spans="1:6" ht="13.2">
      <c r="A23" s="33" t="s">
        <v>37</v>
      </c>
      <c r="B23" s="34" t="s">
        <v>30</v>
      </c>
      <c r="C23" s="35" t="s">
        <v>282</v>
      </c>
      <c r="D23" s="36">
        <v>1231900</v>
      </c>
      <c r="E23" s="36">
        <v>255885.22</v>
      </c>
      <c r="F23" s="37">
        <f t="shared" si="0"/>
        <v>976014.78</v>
      </c>
    </row>
    <row r="24" spans="1:6" ht="82.2">
      <c r="A24" s="38" t="s">
        <v>38</v>
      </c>
      <c r="B24" s="34" t="s">
        <v>30</v>
      </c>
      <c r="C24" s="35" t="s">
        <v>281</v>
      </c>
      <c r="D24" s="36">
        <v>1231900</v>
      </c>
      <c r="E24" s="36">
        <v>246710.58</v>
      </c>
      <c r="F24" s="37">
        <f t="shared" si="0"/>
        <v>985189.42</v>
      </c>
    </row>
    <row r="25" spans="1:6" ht="102.6">
      <c r="A25" s="38" t="s">
        <v>39</v>
      </c>
      <c r="B25" s="34" t="s">
        <v>30</v>
      </c>
      <c r="C25" s="35" t="s">
        <v>280</v>
      </c>
      <c r="D25" s="36" t="s">
        <v>32</v>
      </c>
      <c r="E25" s="36">
        <v>246710.58</v>
      </c>
      <c r="F25" s="37" t="str">
        <f t="shared" si="0"/>
        <v>-</v>
      </c>
    </row>
    <row r="26" spans="1:6" ht="61.8">
      <c r="A26" s="38" t="s">
        <v>40</v>
      </c>
      <c r="B26" s="34" t="s">
        <v>30</v>
      </c>
      <c r="C26" s="35" t="s">
        <v>279</v>
      </c>
      <c r="D26" s="36" t="s">
        <v>32</v>
      </c>
      <c r="E26" s="36">
        <v>9174.64</v>
      </c>
      <c r="F26" s="37" t="str">
        <f t="shared" si="0"/>
        <v>-</v>
      </c>
    </row>
    <row r="27" spans="1:6" ht="82.2">
      <c r="A27" s="38" t="s">
        <v>41</v>
      </c>
      <c r="B27" s="34" t="s">
        <v>30</v>
      </c>
      <c r="C27" s="35" t="s">
        <v>278</v>
      </c>
      <c r="D27" s="36" t="s">
        <v>32</v>
      </c>
      <c r="E27" s="36">
        <v>9169.76</v>
      </c>
      <c r="F27" s="37" t="str">
        <f t="shared" si="0"/>
        <v>-</v>
      </c>
    </row>
    <row r="28" spans="1:6" ht="82.2">
      <c r="A28" s="38" t="s">
        <v>42</v>
      </c>
      <c r="B28" s="34" t="s">
        <v>30</v>
      </c>
      <c r="C28" s="35" t="s">
        <v>277</v>
      </c>
      <c r="D28" s="36" t="s">
        <v>32</v>
      </c>
      <c r="E28" s="36">
        <v>4.88</v>
      </c>
      <c r="F28" s="37" t="str">
        <f t="shared" si="0"/>
        <v>-</v>
      </c>
    </row>
    <row r="29" spans="1:6" ht="13.2">
      <c r="A29" s="33" t="s">
        <v>43</v>
      </c>
      <c r="B29" s="34" t="s">
        <v>30</v>
      </c>
      <c r="C29" s="35" t="s">
        <v>276</v>
      </c>
      <c r="D29" s="36" t="s">
        <v>32</v>
      </c>
      <c r="E29" s="36">
        <v>11483.6</v>
      </c>
      <c r="F29" s="37" t="str">
        <f t="shared" si="0"/>
        <v>-</v>
      </c>
    </row>
    <row r="30" spans="1:6" ht="13.2">
      <c r="A30" s="33" t="s">
        <v>44</v>
      </c>
      <c r="B30" s="34" t="s">
        <v>30</v>
      </c>
      <c r="C30" s="35" t="s">
        <v>275</v>
      </c>
      <c r="D30" s="36" t="s">
        <v>32</v>
      </c>
      <c r="E30" s="36">
        <v>11483.6</v>
      </c>
      <c r="F30" s="37" t="str">
        <f t="shared" si="0"/>
        <v>-</v>
      </c>
    </row>
    <row r="31" spans="1:6" ht="13.2">
      <c r="A31" s="33" t="s">
        <v>44</v>
      </c>
      <c r="B31" s="34" t="s">
        <v>30</v>
      </c>
      <c r="C31" s="35" t="s">
        <v>274</v>
      </c>
      <c r="D31" s="36" t="s">
        <v>32</v>
      </c>
      <c r="E31" s="36">
        <v>11483.6</v>
      </c>
      <c r="F31" s="37" t="str">
        <f t="shared" si="0"/>
        <v>-</v>
      </c>
    </row>
    <row r="32" spans="1:6" ht="31.2">
      <c r="A32" s="33" t="s">
        <v>45</v>
      </c>
      <c r="B32" s="34" t="s">
        <v>30</v>
      </c>
      <c r="C32" s="35" t="s">
        <v>273</v>
      </c>
      <c r="D32" s="36" t="s">
        <v>32</v>
      </c>
      <c r="E32" s="36">
        <v>11483.6</v>
      </c>
      <c r="F32" s="37" t="str">
        <f t="shared" si="0"/>
        <v>-</v>
      </c>
    </row>
    <row r="33" spans="1:6" ht="13.2">
      <c r="A33" s="33" t="s">
        <v>46</v>
      </c>
      <c r="B33" s="34" t="s">
        <v>30</v>
      </c>
      <c r="C33" s="35" t="s">
        <v>272</v>
      </c>
      <c r="D33" s="36">
        <v>3511000</v>
      </c>
      <c r="E33" s="36">
        <v>201808.03</v>
      </c>
      <c r="F33" s="37">
        <f t="shared" si="0"/>
        <v>3309191.97</v>
      </c>
    </row>
    <row r="34" spans="1:6" ht="13.2">
      <c r="A34" s="33" t="s">
        <v>47</v>
      </c>
      <c r="B34" s="34" t="s">
        <v>30</v>
      </c>
      <c r="C34" s="35" t="s">
        <v>271</v>
      </c>
      <c r="D34" s="36">
        <v>490200</v>
      </c>
      <c r="E34" s="36">
        <v>54476.46</v>
      </c>
      <c r="F34" s="37">
        <f t="shared" si="0"/>
        <v>435723.54</v>
      </c>
    </row>
    <row r="35" spans="1:6" ht="31.2">
      <c r="A35" s="33" t="s">
        <v>48</v>
      </c>
      <c r="B35" s="34" t="s">
        <v>30</v>
      </c>
      <c r="C35" s="35" t="s">
        <v>270</v>
      </c>
      <c r="D35" s="36">
        <v>490200</v>
      </c>
      <c r="E35" s="36">
        <v>54476.46</v>
      </c>
      <c r="F35" s="37">
        <f t="shared" si="0"/>
        <v>435723.54</v>
      </c>
    </row>
    <row r="36" spans="1:6" ht="51.6">
      <c r="A36" s="33" t="s">
        <v>49</v>
      </c>
      <c r="B36" s="34" t="s">
        <v>30</v>
      </c>
      <c r="C36" s="35" t="s">
        <v>269</v>
      </c>
      <c r="D36" s="36" t="s">
        <v>32</v>
      </c>
      <c r="E36" s="36">
        <v>54476.46</v>
      </c>
      <c r="F36" s="37" t="str">
        <f t="shared" si="0"/>
        <v>-</v>
      </c>
    </row>
    <row r="37" spans="1:6" ht="13.2">
      <c r="A37" s="33" t="s">
        <v>50</v>
      </c>
      <c r="B37" s="34" t="s">
        <v>30</v>
      </c>
      <c r="C37" s="35" t="s">
        <v>268</v>
      </c>
      <c r="D37" s="36">
        <v>3020800</v>
      </c>
      <c r="E37" s="36">
        <v>147331.57</v>
      </c>
      <c r="F37" s="37">
        <f t="shared" si="0"/>
        <v>2873468.43</v>
      </c>
    </row>
    <row r="38" spans="1:6" ht="13.2">
      <c r="A38" s="33" t="s">
        <v>51</v>
      </c>
      <c r="B38" s="34" t="s">
        <v>30</v>
      </c>
      <c r="C38" s="35" t="s">
        <v>267</v>
      </c>
      <c r="D38" s="36">
        <v>1681000</v>
      </c>
      <c r="E38" s="36">
        <v>125231.25</v>
      </c>
      <c r="F38" s="37">
        <f t="shared" si="0"/>
        <v>1555768.75</v>
      </c>
    </row>
    <row r="39" spans="1:6" ht="21">
      <c r="A39" s="33" t="s">
        <v>52</v>
      </c>
      <c r="B39" s="34" t="s">
        <v>30</v>
      </c>
      <c r="C39" s="35" t="s">
        <v>266</v>
      </c>
      <c r="D39" s="36">
        <v>1681000</v>
      </c>
      <c r="E39" s="36">
        <v>125231.25</v>
      </c>
      <c r="F39" s="37">
        <f t="shared" si="0"/>
        <v>1555768.75</v>
      </c>
    </row>
    <row r="40" spans="1:6" ht="13.2">
      <c r="A40" s="33" t="s">
        <v>53</v>
      </c>
      <c r="B40" s="34" t="s">
        <v>30</v>
      </c>
      <c r="C40" s="35" t="s">
        <v>265</v>
      </c>
      <c r="D40" s="36">
        <v>1339800</v>
      </c>
      <c r="E40" s="36">
        <v>22100.32</v>
      </c>
      <c r="F40" s="37">
        <f t="shared" si="0"/>
        <v>1317699.68</v>
      </c>
    </row>
    <row r="41" spans="1:6" ht="21">
      <c r="A41" s="33" t="s">
        <v>54</v>
      </c>
      <c r="B41" s="34" t="s">
        <v>30</v>
      </c>
      <c r="C41" s="35" t="s">
        <v>264</v>
      </c>
      <c r="D41" s="36">
        <v>1339800</v>
      </c>
      <c r="E41" s="36">
        <v>22100.32</v>
      </c>
      <c r="F41" s="37">
        <f t="shared" si="0"/>
        <v>1317699.68</v>
      </c>
    </row>
    <row r="42" spans="1:6" ht="13.2">
      <c r="A42" s="33" t="s">
        <v>55</v>
      </c>
      <c r="B42" s="34" t="s">
        <v>30</v>
      </c>
      <c r="C42" s="35" t="s">
        <v>263</v>
      </c>
      <c r="D42" s="36">
        <v>10300</v>
      </c>
      <c r="E42" s="36">
        <v>1100</v>
      </c>
      <c r="F42" s="37">
        <f t="shared" si="0"/>
        <v>9200</v>
      </c>
    </row>
    <row r="43" spans="1:6" ht="31.2">
      <c r="A43" s="33" t="s">
        <v>56</v>
      </c>
      <c r="B43" s="34" t="s">
        <v>30</v>
      </c>
      <c r="C43" s="35" t="s">
        <v>262</v>
      </c>
      <c r="D43" s="36">
        <v>10300</v>
      </c>
      <c r="E43" s="36">
        <v>1100</v>
      </c>
      <c r="F43" s="37">
        <f t="shared" si="0"/>
        <v>9200</v>
      </c>
    </row>
    <row r="44" spans="1:6" ht="51.6">
      <c r="A44" s="33" t="s">
        <v>57</v>
      </c>
      <c r="B44" s="34" t="s">
        <v>30</v>
      </c>
      <c r="C44" s="35" t="s">
        <v>261</v>
      </c>
      <c r="D44" s="36">
        <v>10300</v>
      </c>
      <c r="E44" s="36">
        <v>1100</v>
      </c>
      <c r="F44" s="37">
        <f t="shared" si="0"/>
        <v>9200</v>
      </c>
    </row>
    <row r="45" spans="1:6" ht="51.6">
      <c r="A45" s="33" t="s">
        <v>57</v>
      </c>
      <c r="B45" s="34" t="s">
        <v>30</v>
      </c>
      <c r="C45" s="35" t="s">
        <v>260</v>
      </c>
      <c r="D45" s="36" t="s">
        <v>32</v>
      </c>
      <c r="E45" s="36">
        <v>1100</v>
      </c>
      <c r="F45" s="37" t="str">
        <f t="shared" si="0"/>
        <v>-</v>
      </c>
    </row>
    <row r="46" spans="1:6" ht="31.2">
      <c r="A46" s="33" t="s">
        <v>58</v>
      </c>
      <c r="B46" s="34" t="s">
        <v>30</v>
      </c>
      <c r="C46" s="35" t="s">
        <v>259</v>
      </c>
      <c r="D46" s="36">
        <v>4800</v>
      </c>
      <c r="E46" s="36">
        <v>1162.44</v>
      </c>
      <c r="F46" s="37">
        <f t="shared" si="0"/>
        <v>3637.56</v>
      </c>
    </row>
    <row r="47" spans="1:6" ht="61.8">
      <c r="A47" s="38" t="s">
        <v>59</v>
      </c>
      <c r="B47" s="34" t="s">
        <v>30</v>
      </c>
      <c r="C47" s="35" t="s">
        <v>258</v>
      </c>
      <c r="D47" s="36">
        <v>4800</v>
      </c>
      <c r="E47" s="36">
        <v>1162.44</v>
      </c>
      <c r="F47" s="37">
        <f t="shared" si="0"/>
        <v>3637.56</v>
      </c>
    </row>
    <row r="48" spans="1:6" ht="61.8">
      <c r="A48" s="38" t="s">
        <v>60</v>
      </c>
      <c r="B48" s="34" t="s">
        <v>30</v>
      </c>
      <c r="C48" s="35" t="s">
        <v>257</v>
      </c>
      <c r="D48" s="36">
        <v>4800</v>
      </c>
      <c r="E48" s="36">
        <v>1162.44</v>
      </c>
      <c r="F48" s="37">
        <f t="shared" si="0"/>
        <v>3637.56</v>
      </c>
    </row>
    <row r="49" spans="1:6" ht="51.6">
      <c r="A49" s="33" t="s">
        <v>61</v>
      </c>
      <c r="B49" s="34" t="s">
        <v>30</v>
      </c>
      <c r="C49" s="35" t="s">
        <v>256</v>
      </c>
      <c r="D49" s="36">
        <v>4800</v>
      </c>
      <c r="E49" s="36">
        <v>1162.44</v>
      </c>
      <c r="F49" s="37">
        <f t="shared" si="0"/>
        <v>3637.56</v>
      </c>
    </row>
    <row r="50" spans="1:6" ht="13.2">
      <c r="A50" s="33" t="s">
        <v>62</v>
      </c>
      <c r="B50" s="34" t="s">
        <v>30</v>
      </c>
      <c r="C50" s="35" t="s">
        <v>255</v>
      </c>
      <c r="D50" s="36">
        <v>11977400</v>
      </c>
      <c r="E50" s="36">
        <v>2663258.92</v>
      </c>
      <c r="F50" s="37">
        <f t="shared" si="0"/>
        <v>9314141.0800000001</v>
      </c>
    </row>
    <row r="51" spans="1:6" ht="21">
      <c r="A51" s="33" t="s">
        <v>63</v>
      </c>
      <c r="B51" s="34" t="s">
        <v>30</v>
      </c>
      <c r="C51" s="35" t="s">
        <v>254</v>
      </c>
      <c r="D51" s="36">
        <v>11977400</v>
      </c>
      <c r="E51" s="36">
        <v>2662346.98</v>
      </c>
      <c r="F51" s="37">
        <f t="shared" si="0"/>
        <v>9315053.0199999996</v>
      </c>
    </row>
    <row r="52" spans="1:6" ht="21">
      <c r="A52" s="33" t="s">
        <v>64</v>
      </c>
      <c r="B52" s="34" t="s">
        <v>30</v>
      </c>
      <c r="C52" s="35" t="s">
        <v>253</v>
      </c>
      <c r="D52" s="36">
        <v>11624600</v>
      </c>
      <c r="E52" s="36">
        <v>2615500</v>
      </c>
      <c r="F52" s="37">
        <f t="shared" si="0"/>
        <v>9009100</v>
      </c>
    </row>
    <row r="53" spans="1:6" ht="13.2">
      <c r="A53" s="33" t="s">
        <v>65</v>
      </c>
      <c r="B53" s="34" t="s">
        <v>30</v>
      </c>
      <c r="C53" s="35" t="s">
        <v>252</v>
      </c>
      <c r="D53" s="36">
        <v>11040300</v>
      </c>
      <c r="E53" s="36">
        <v>2500000</v>
      </c>
      <c r="F53" s="37">
        <f t="shared" si="0"/>
        <v>8540300</v>
      </c>
    </row>
    <row r="54" spans="1:6" ht="31.2">
      <c r="A54" s="33" t="s">
        <v>66</v>
      </c>
      <c r="B54" s="34" t="s">
        <v>30</v>
      </c>
      <c r="C54" s="35" t="s">
        <v>251</v>
      </c>
      <c r="D54" s="36">
        <v>11040300</v>
      </c>
      <c r="E54" s="36">
        <v>2500000</v>
      </c>
      <c r="F54" s="37">
        <f t="shared" si="0"/>
        <v>8540300</v>
      </c>
    </row>
    <row r="55" spans="1:6" ht="21">
      <c r="A55" s="33" t="s">
        <v>67</v>
      </c>
      <c r="B55" s="34" t="s">
        <v>30</v>
      </c>
      <c r="C55" s="35" t="s">
        <v>250</v>
      </c>
      <c r="D55" s="36">
        <v>584300</v>
      </c>
      <c r="E55" s="36">
        <v>115500</v>
      </c>
      <c r="F55" s="37">
        <f t="shared" si="0"/>
        <v>468800</v>
      </c>
    </row>
    <row r="56" spans="1:6" ht="21">
      <c r="A56" s="33" t="s">
        <v>68</v>
      </c>
      <c r="B56" s="34" t="s">
        <v>30</v>
      </c>
      <c r="C56" s="35" t="s">
        <v>249</v>
      </c>
      <c r="D56" s="36">
        <v>584300</v>
      </c>
      <c r="E56" s="36">
        <v>115500</v>
      </c>
      <c r="F56" s="37">
        <f t="shared" si="0"/>
        <v>468800</v>
      </c>
    </row>
    <row r="57" spans="1:6" ht="21">
      <c r="A57" s="33" t="s">
        <v>69</v>
      </c>
      <c r="B57" s="34" t="s">
        <v>30</v>
      </c>
      <c r="C57" s="35" t="s">
        <v>248</v>
      </c>
      <c r="D57" s="36">
        <v>352800</v>
      </c>
      <c r="E57" s="36">
        <v>46846.98</v>
      </c>
      <c r="F57" s="37">
        <f t="shared" si="0"/>
        <v>305953.02</v>
      </c>
    </row>
    <row r="58" spans="1:6" ht="21">
      <c r="A58" s="33" t="s">
        <v>70</v>
      </c>
      <c r="B58" s="34" t="s">
        <v>30</v>
      </c>
      <c r="C58" s="35" t="s">
        <v>247</v>
      </c>
      <c r="D58" s="36">
        <v>200</v>
      </c>
      <c r="E58" s="36">
        <v>200</v>
      </c>
      <c r="F58" s="37" t="str">
        <f t="shared" si="0"/>
        <v>-</v>
      </c>
    </row>
    <row r="59" spans="1:6" ht="21">
      <c r="A59" s="33" t="s">
        <v>71</v>
      </c>
      <c r="B59" s="34" t="s">
        <v>30</v>
      </c>
      <c r="C59" s="35" t="s">
        <v>246</v>
      </c>
      <c r="D59" s="36">
        <v>200</v>
      </c>
      <c r="E59" s="36">
        <v>200</v>
      </c>
      <c r="F59" s="37" t="str">
        <f t="shared" si="0"/>
        <v>-</v>
      </c>
    </row>
    <row r="60" spans="1:6" ht="31.2">
      <c r="A60" s="33" t="s">
        <v>72</v>
      </c>
      <c r="B60" s="34" t="s">
        <v>30</v>
      </c>
      <c r="C60" s="35" t="s">
        <v>245</v>
      </c>
      <c r="D60" s="36">
        <v>352600</v>
      </c>
      <c r="E60" s="36">
        <v>46646.98</v>
      </c>
      <c r="F60" s="37">
        <f t="shared" si="0"/>
        <v>305953.02</v>
      </c>
    </row>
    <row r="61" spans="1:6" ht="41.4">
      <c r="A61" s="33" t="s">
        <v>73</v>
      </c>
      <c r="B61" s="34" t="s">
        <v>30</v>
      </c>
      <c r="C61" s="35" t="s">
        <v>244</v>
      </c>
      <c r="D61" s="36">
        <v>352600</v>
      </c>
      <c r="E61" s="36">
        <v>46646.98</v>
      </c>
      <c r="F61" s="37">
        <f t="shared" si="0"/>
        <v>305953.02</v>
      </c>
    </row>
    <row r="62" spans="1:6" ht="51.6">
      <c r="A62" s="33" t="s">
        <v>74</v>
      </c>
      <c r="B62" s="34" t="s">
        <v>30</v>
      </c>
      <c r="C62" s="35" t="s">
        <v>243</v>
      </c>
      <c r="D62" s="36" t="s">
        <v>32</v>
      </c>
      <c r="E62" s="36">
        <v>911.94</v>
      </c>
      <c r="F62" s="37" t="str">
        <f t="shared" si="0"/>
        <v>-</v>
      </c>
    </row>
    <row r="63" spans="1:6" ht="61.8">
      <c r="A63" s="38" t="s">
        <v>75</v>
      </c>
      <c r="B63" s="34" t="s">
        <v>30</v>
      </c>
      <c r="C63" s="35" t="s">
        <v>242</v>
      </c>
      <c r="D63" s="36" t="s">
        <v>32</v>
      </c>
      <c r="E63" s="36">
        <v>911.94</v>
      </c>
      <c r="F63" s="37" t="str">
        <f t="shared" si="0"/>
        <v>-</v>
      </c>
    </row>
    <row r="64" spans="1:6" ht="61.8">
      <c r="A64" s="38" t="s">
        <v>76</v>
      </c>
      <c r="B64" s="34" t="s">
        <v>30</v>
      </c>
      <c r="C64" s="35" t="s">
        <v>241</v>
      </c>
      <c r="D64" s="36" t="s">
        <v>32</v>
      </c>
      <c r="E64" s="36">
        <v>911.94</v>
      </c>
      <c r="F64" s="37" t="str">
        <f t="shared" si="0"/>
        <v>-</v>
      </c>
    </row>
    <row r="65" spans="1:6" ht="42" thickBot="1">
      <c r="A65" s="33" t="s">
        <v>77</v>
      </c>
      <c r="B65" s="34" t="s">
        <v>30</v>
      </c>
      <c r="C65" s="35" t="s">
        <v>240</v>
      </c>
      <c r="D65" s="36" t="s">
        <v>32</v>
      </c>
      <c r="E65" s="36">
        <v>911.94</v>
      </c>
      <c r="F65" s="37" t="str">
        <f t="shared" si="0"/>
        <v>-</v>
      </c>
    </row>
    <row r="66" spans="1:6" ht="12.75" customHeight="1">
      <c r="A66" s="39"/>
      <c r="B66" s="40"/>
      <c r="C66" s="40"/>
      <c r="D66" s="41"/>
      <c r="E66" s="41"/>
      <c r="F66" s="41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5" stopIfTrue="1" operator="equal">
      <formula>0</formula>
    </cfRule>
  </conditionalFormatting>
  <conditionalFormatting sqref="F30">
    <cfRule type="cellIs" priority="4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2" stopIfTrue="1" operator="equal">
      <formula>0</formula>
    </cfRule>
  </conditionalFormatting>
  <conditionalFormatting sqref="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78</v>
      </c>
      <c r="B2" s="96"/>
      <c r="C2" s="96"/>
      <c r="D2" s="96"/>
      <c r="E2" s="1"/>
      <c r="F2" s="12" t="s">
        <v>79</v>
      </c>
    </row>
    <row r="3" spans="1:6" ht="13.5" customHeight="1">
      <c r="A3" s="5"/>
      <c r="B3" s="5"/>
      <c r="C3" s="42"/>
      <c r="D3" s="8"/>
      <c r="E3" s="8"/>
      <c r="F3" s="8"/>
    </row>
    <row r="4" spans="1:6" ht="10.199999999999999" customHeight="1">
      <c r="A4" s="115" t="s">
        <v>20</v>
      </c>
      <c r="B4" s="101" t="s">
        <v>21</v>
      </c>
      <c r="C4" s="113" t="s">
        <v>80</v>
      </c>
      <c r="D4" s="104" t="s">
        <v>23</v>
      </c>
      <c r="E4" s="118" t="s">
        <v>24</v>
      </c>
      <c r="F4" s="110" t="s">
        <v>25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3"/>
      <c r="D10" s="105"/>
      <c r="E10" s="44"/>
      <c r="F10" s="45"/>
    </row>
    <row r="11" spans="1:6" ht="13.2" hidden="1" customHeight="1">
      <c r="A11" s="117"/>
      <c r="B11" s="103"/>
      <c r="C11" s="46"/>
      <c r="D11" s="106"/>
      <c r="E11" s="47"/>
      <c r="F11" s="48"/>
    </row>
    <row r="12" spans="1:6" ht="13.5" customHeight="1">
      <c r="A12" s="17">
        <v>1</v>
      </c>
      <c r="B12" s="18">
        <v>2</v>
      </c>
      <c r="C12" s="19">
        <v>3</v>
      </c>
      <c r="D12" s="20" t="s">
        <v>26</v>
      </c>
      <c r="E12" s="49" t="s">
        <v>27</v>
      </c>
      <c r="F12" s="22" t="s">
        <v>28</v>
      </c>
    </row>
    <row r="13" spans="1:6" ht="13.2">
      <c r="A13" s="50" t="s">
        <v>81</v>
      </c>
      <c r="B13" s="51" t="s">
        <v>82</v>
      </c>
      <c r="C13" s="52" t="s">
        <v>83</v>
      </c>
      <c r="D13" s="53">
        <v>1711600</v>
      </c>
      <c r="E13" s="54">
        <v>3982735.82</v>
      </c>
      <c r="F13" s="55" t="str">
        <f>IF(OR(D13="-",IF(E13="-",0,E13)&gt;=IF(D13="-",0,D13)),"-",IF(D13="-",0,D13)-IF(E13="-",0,E13))</f>
        <v>-</v>
      </c>
    </row>
    <row r="14" spans="1:6" ht="13.2">
      <c r="A14" s="56" t="s">
        <v>33</v>
      </c>
      <c r="B14" s="57"/>
      <c r="C14" s="58"/>
      <c r="D14" s="59"/>
      <c r="E14" s="60"/>
      <c r="F14" s="61"/>
    </row>
    <row r="15" spans="1:6" ht="13.2">
      <c r="A15" s="50" t="s">
        <v>84</v>
      </c>
      <c r="B15" s="51" t="s">
        <v>82</v>
      </c>
      <c r="C15" s="52" t="s">
        <v>85</v>
      </c>
      <c r="D15" s="53">
        <v>164000</v>
      </c>
      <c r="E15" s="54">
        <v>1248811.6399999999</v>
      </c>
      <c r="F15" s="55" t="str">
        <f t="shared" ref="F15:F46" si="0">IF(OR(D15="-",IF(E15="-",0,E15)&gt;=IF(D15="-",0,D15)),"-",IF(D15="-",0,D15)-IF(E15="-",0,E15))</f>
        <v>-</v>
      </c>
    </row>
    <row r="16" spans="1:6" ht="41.4">
      <c r="A16" s="23" t="s">
        <v>86</v>
      </c>
      <c r="B16" s="62" t="s">
        <v>82</v>
      </c>
      <c r="C16" s="25" t="s">
        <v>87</v>
      </c>
      <c r="D16" s="26" t="s">
        <v>32</v>
      </c>
      <c r="E16" s="63">
        <v>1068494.29</v>
      </c>
      <c r="F16" s="64" t="str">
        <f t="shared" si="0"/>
        <v>-</v>
      </c>
    </row>
    <row r="17" spans="1:6" ht="21">
      <c r="A17" s="23" t="s">
        <v>88</v>
      </c>
      <c r="B17" s="62" t="s">
        <v>82</v>
      </c>
      <c r="C17" s="25" t="s">
        <v>89</v>
      </c>
      <c r="D17" s="26" t="s">
        <v>32</v>
      </c>
      <c r="E17" s="63">
        <v>1068494.29</v>
      </c>
      <c r="F17" s="64" t="str">
        <f t="shared" si="0"/>
        <v>-</v>
      </c>
    </row>
    <row r="18" spans="1:6" ht="13.2">
      <c r="A18" s="23" t="s">
        <v>90</v>
      </c>
      <c r="B18" s="62" t="s">
        <v>82</v>
      </c>
      <c r="C18" s="25" t="s">
        <v>91</v>
      </c>
      <c r="D18" s="26" t="s">
        <v>32</v>
      </c>
      <c r="E18" s="63">
        <v>872006.66</v>
      </c>
      <c r="F18" s="64" t="str">
        <f t="shared" si="0"/>
        <v>-</v>
      </c>
    </row>
    <row r="19" spans="1:6" ht="21">
      <c r="A19" s="23" t="s">
        <v>92</v>
      </c>
      <c r="B19" s="62" t="s">
        <v>82</v>
      </c>
      <c r="C19" s="25" t="s">
        <v>93</v>
      </c>
      <c r="D19" s="26" t="s">
        <v>32</v>
      </c>
      <c r="E19" s="63">
        <v>17587.2</v>
      </c>
      <c r="F19" s="64" t="str">
        <f t="shared" si="0"/>
        <v>-</v>
      </c>
    </row>
    <row r="20" spans="1:6" ht="31.2">
      <c r="A20" s="23" t="s">
        <v>94</v>
      </c>
      <c r="B20" s="62" t="s">
        <v>82</v>
      </c>
      <c r="C20" s="25" t="s">
        <v>95</v>
      </c>
      <c r="D20" s="26" t="s">
        <v>32</v>
      </c>
      <c r="E20" s="63">
        <v>178900.43</v>
      </c>
      <c r="F20" s="64" t="str">
        <f t="shared" si="0"/>
        <v>-</v>
      </c>
    </row>
    <row r="21" spans="1:6" ht="21">
      <c r="A21" s="23" t="s">
        <v>96</v>
      </c>
      <c r="B21" s="62" t="s">
        <v>82</v>
      </c>
      <c r="C21" s="25" t="s">
        <v>97</v>
      </c>
      <c r="D21" s="26">
        <v>164000</v>
      </c>
      <c r="E21" s="63">
        <v>119502.45</v>
      </c>
      <c r="F21" s="64">
        <f t="shared" si="0"/>
        <v>44497.55</v>
      </c>
    </row>
    <row r="22" spans="1:6" ht="21">
      <c r="A22" s="23" t="s">
        <v>98</v>
      </c>
      <c r="B22" s="62" t="s">
        <v>82</v>
      </c>
      <c r="C22" s="25" t="s">
        <v>99</v>
      </c>
      <c r="D22" s="26">
        <v>164000</v>
      </c>
      <c r="E22" s="63">
        <v>119502.45</v>
      </c>
      <c r="F22" s="64">
        <f t="shared" si="0"/>
        <v>44497.55</v>
      </c>
    </row>
    <row r="23" spans="1:6" ht="21">
      <c r="A23" s="23" t="s">
        <v>100</v>
      </c>
      <c r="B23" s="62" t="s">
        <v>82</v>
      </c>
      <c r="C23" s="25" t="s">
        <v>101</v>
      </c>
      <c r="D23" s="26">
        <v>164000</v>
      </c>
      <c r="E23" s="63">
        <v>93258.18</v>
      </c>
      <c r="F23" s="64">
        <f t="shared" si="0"/>
        <v>70741.820000000007</v>
      </c>
    </row>
    <row r="24" spans="1:6" ht="13.2">
      <c r="A24" s="23" t="s">
        <v>102</v>
      </c>
      <c r="B24" s="62" t="s">
        <v>82</v>
      </c>
      <c r="C24" s="25" t="s">
        <v>103</v>
      </c>
      <c r="D24" s="26" t="s">
        <v>32</v>
      </c>
      <c r="E24" s="63">
        <v>26244.27</v>
      </c>
      <c r="F24" s="64" t="str">
        <f t="shared" si="0"/>
        <v>-</v>
      </c>
    </row>
    <row r="25" spans="1:6" ht="13.2">
      <c r="A25" s="23" t="s">
        <v>104</v>
      </c>
      <c r="B25" s="62" t="s">
        <v>82</v>
      </c>
      <c r="C25" s="25" t="s">
        <v>105</v>
      </c>
      <c r="D25" s="26" t="s">
        <v>32</v>
      </c>
      <c r="E25" s="63">
        <v>28448.9</v>
      </c>
      <c r="F25" s="64" t="str">
        <f t="shared" si="0"/>
        <v>-</v>
      </c>
    </row>
    <row r="26" spans="1:6" ht="13.2">
      <c r="A26" s="23" t="s">
        <v>106</v>
      </c>
      <c r="B26" s="62" t="s">
        <v>82</v>
      </c>
      <c r="C26" s="25" t="s">
        <v>107</v>
      </c>
      <c r="D26" s="26" t="s">
        <v>32</v>
      </c>
      <c r="E26" s="63">
        <v>28448.9</v>
      </c>
      <c r="F26" s="64" t="str">
        <f t="shared" si="0"/>
        <v>-</v>
      </c>
    </row>
    <row r="27" spans="1:6" ht="13.2">
      <c r="A27" s="23" t="s">
        <v>108</v>
      </c>
      <c r="B27" s="62" t="s">
        <v>82</v>
      </c>
      <c r="C27" s="25" t="s">
        <v>109</v>
      </c>
      <c r="D27" s="26" t="s">
        <v>32</v>
      </c>
      <c r="E27" s="63">
        <v>32366</v>
      </c>
      <c r="F27" s="64" t="str">
        <f t="shared" si="0"/>
        <v>-</v>
      </c>
    </row>
    <row r="28" spans="1:6" ht="13.2">
      <c r="A28" s="23" t="s">
        <v>110</v>
      </c>
      <c r="B28" s="62" t="s">
        <v>82</v>
      </c>
      <c r="C28" s="25" t="s">
        <v>111</v>
      </c>
      <c r="D28" s="26" t="s">
        <v>32</v>
      </c>
      <c r="E28" s="63">
        <v>32366</v>
      </c>
      <c r="F28" s="64" t="str">
        <f t="shared" si="0"/>
        <v>-</v>
      </c>
    </row>
    <row r="29" spans="1:6" ht="13.2">
      <c r="A29" s="23" t="s">
        <v>112</v>
      </c>
      <c r="B29" s="62" t="s">
        <v>82</v>
      </c>
      <c r="C29" s="25" t="s">
        <v>113</v>
      </c>
      <c r="D29" s="26" t="s">
        <v>32</v>
      </c>
      <c r="E29" s="63">
        <v>12366</v>
      </c>
      <c r="F29" s="64" t="str">
        <f t="shared" si="0"/>
        <v>-</v>
      </c>
    </row>
    <row r="30" spans="1:6" ht="13.2">
      <c r="A30" s="23" t="s">
        <v>114</v>
      </c>
      <c r="B30" s="62" t="s">
        <v>82</v>
      </c>
      <c r="C30" s="25" t="s">
        <v>115</v>
      </c>
      <c r="D30" s="26" t="s">
        <v>32</v>
      </c>
      <c r="E30" s="63">
        <v>20000</v>
      </c>
      <c r="F30" s="64" t="str">
        <f t="shared" si="0"/>
        <v>-</v>
      </c>
    </row>
    <row r="31" spans="1:6" ht="41.4">
      <c r="A31" s="50" t="s">
        <v>116</v>
      </c>
      <c r="B31" s="51" t="s">
        <v>82</v>
      </c>
      <c r="C31" s="52" t="s">
        <v>117</v>
      </c>
      <c r="D31" s="53" t="s">
        <v>32</v>
      </c>
      <c r="E31" s="54">
        <v>1181005.54</v>
      </c>
      <c r="F31" s="55" t="str">
        <f t="shared" si="0"/>
        <v>-</v>
      </c>
    </row>
    <row r="32" spans="1:6" ht="41.4">
      <c r="A32" s="23" t="s">
        <v>86</v>
      </c>
      <c r="B32" s="62" t="s">
        <v>82</v>
      </c>
      <c r="C32" s="25" t="s">
        <v>118</v>
      </c>
      <c r="D32" s="26" t="s">
        <v>32</v>
      </c>
      <c r="E32" s="63">
        <v>1068494.29</v>
      </c>
      <c r="F32" s="64" t="str">
        <f t="shared" si="0"/>
        <v>-</v>
      </c>
    </row>
    <row r="33" spans="1:6" ht="21">
      <c r="A33" s="23" t="s">
        <v>88</v>
      </c>
      <c r="B33" s="62" t="s">
        <v>82</v>
      </c>
      <c r="C33" s="25" t="s">
        <v>119</v>
      </c>
      <c r="D33" s="26" t="s">
        <v>32</v>
      </c>
      <c r="E33" s="63">
        <v>1068494.29</v>
      </c>
      <c r="F33" s="64" t="str">
        <f t="shared" si="0"/>
        <v>-</v>
      </c>
    </row>
    <row r="34" spans="1:6" ht="13.2">
      <c r="A34" s="23" t="s">
        <v>90</v>
      </c>
      <c r="B34" s="62" t="s">
        <v>82</v>
      </c>
      <c r="C34" s="25" t="s">
        <v>120</v>
      </c>
      <c r="D34" s="26" t="s">
        <v>32</v>
      </c>
      <c r="E34" s="63">
        <v>872006.66</v>
      </c>
      <c r="F34" s="64" t="str">
        <f t="shared" si="0"/>
        <v>-</v>
      </c>
    </row>
    <row r="35" spans="1:6" ht="21">
      <c r="A35" s="23" t="s">
        <v>92</v>
      </c>
      <c r="B35" s="62" t="s">
        <v>82</v>
      </c>
      <c r="C35" s="25" t="s">
        <v>121</v>
      </c>
      <c r="D35" s="26" t="s">
        <v>32</v>
      </c>
      <c r="E35" s="63">
        <v>17587.2</v>
      </c>
      <c r="F35" s="64" t="str">
        <f t="shared" si="0"/>
        <v>-</v>
      </c>
    </row>
    <row r="36" spans="1:6" ht="31.2">
      <c r="A36" s="23" t="s">
        <v>94</v>
      </c>
      <c r="B36" s="62" t="s">
        <v>82</v>
      </c>
      <c r="C36" s="25" t="s">
        <v>122</v>
      </c>
      <c r="D36" s="26" t="s">
        <v>32</v>
      </c>
      <c r="E36" s="63">
        <v>178900.43</v>
      </c>
      <c r="F36" s="64" t="str">
        <f t="shared" si="0"/>
        <v>-</v>
      </c>
    </row>
    <row r="37" spans="1:6" ht="21">
      <c r="A37" s="23" t="s">
        <v>96</v>
      </c>
      <c r="B37" s="62" t="s">
        <v>82</v>
      </c>
      <c r="C37" s="25" t="s">
        <v>123</v>
      </c>
      <c r="D37" s="26" t="s">
        <v>32</v>
      </c>
      <c r="E37" s="63">
        <v>107911.25</v>
      </c>
      <c r="F37" s="64" t="str">
        <f t="shared" si="0"/>
        <v>-</v>
      </c>
    </row>
    <row r="38" spans="1:6" ht="21">
      <c r="A38" s="23" t="s">
        <v>98</v>
      </c>
      <c r="B38" s="62" t="s">
        <v>82</v>
      </c>
      <c r="C38" s="25" t="s">
        <v>124</v>
      </c>
      <c r="D38" s="26" t="s">
        <v>32</v>
      </c>
      <c r="E38" s="63">
        <v>107911.25</v>
      </c>
      <c r="F38" s="64" t="str">
        <f t="shared" si="0"/>
        <v>-</v>
      </c>
    </row>
    <row r="39" spans="1:6" ht="21">
      <c r="A39" s="23" t="s">
        <v>100</v>
      </c>
      <c r="B39" s="62" t="s">
        <v>82</v>
      </c>
      <c r="C39" s="25" t="s">
        <v>125</v>
      </c>
      <c r="D39" s="26" t="s">
        <v>32</v>
      </c>
      <c r="E39" s="63">
        <v>81666.98</v>
      </c>
      <c r="F39" s="64" t="str">
        <f t="shared" si="0"/>
        <v>-</v>
      </c>
    </row>
    <row r="40" spans="1:6" ht="13.2">
      <c r="A40" s="23" t="s">
        <v>102</v>
      </c>
      <c r="B40" s="62" t="s">
        <v>82</v>
      </c>
      <c r="C40" s="25" t="s">
        <v>126</v>
      </c>
      <c r="D40" s="26" t="s">
        <v>32</v>
      </c>
      <c r="E40" s="63">
        <v>26244.27</v>
      </c>
      <c r="F40" s="64" t="str">
        <f t="shared" si="0"/>
        <v>-</v>
      </c>
    </row>
    <row r="41" spans="1:6" ht="13.2">
      <c r="A41" s="23" t="s">
        <v>104</v>
      </c>
      <c r="B41" s="62" t="s">
        <v>82</v>
      </c>
      <c r="C41" s="25" t="s">
        <v>127</v>
      </c>
      <c r="D41" s="26" t="s">
        <v>32</v>
      </c>
      <c r="E41" s="63">
        <v>4600</v>
      </c>
      <c r="F41" s="64" t="str">
        <f t="shared" si="0"/>
        <v>-</v>
      </c>
    </row>
    <row r="42" spans="1:6" ht="13.2">
      <c r="A42" s="23" t="s">
        <v>106</v>
      </c>
      <c r="B42" s="62" t="s">
        <v>82</v>
      </c>
      <c r="C42" s="25" t="s">
        <v>128</v>
      </c>
      <c r="D42" s="26" t="s">
        <v>32</v>
      </c>
      <c r="E42" s="63">
        <v>4600</v>
      </c>
      <c r="F42" s="64" t="str">
        <f t="shared" si="0"/>
        <v>-</v>
      </c>
    </row>
    <row r="43" spans="1:6" ht="31.2">
      <c r="A43" s="50" t="s">
        <v>129</v>
      </c>
      <c r="B43" s="51" t="s">
        <v>82</v>
      </c>
      <c r="C43" s="52" t="s">
        <v>130</v>
      </c>
      <c r="D43" s="53" t="s">
        <v>32</v>
      </c>
      <c r="E43" s="54">
        <v>13700</v>
      </c>
      <c r="F43" s="55" t="str">
        <f t="shared" si="0"/>
        <v>-</v>
      </c>
    </row>
    <row r="44" spans="1:6" ht="13.2">
      <c r="A44" s="23" t="s">
        <v>104</v>
      </c>
      <c r="B44" s="62" t="s">
        <v>82</v>
      </c>
      <c r="C44" s="25" t="s">
        <v>131</v>
      </c>
      <c r="D44" s="26" t="s">
        <v>32</v>
      </c>
      <c r="E44" s="63">
        <v>13700</v>
      </c>
      <c r="F44" s="64" t="str">
        <f t="shared" si="0"/>
        <v>-</v>
      </c>
    </row>
    <row r="45" spans="1:6" ht="13.2">
      <c r="A45" s="23" t="s">
        <v>106</v>
      </c>
      <c r="B45" s="62" t="s">
        <v>82</v>
      </c>
      <c r="C45" s="25" t="s">
        <v>132</v>
      </c>
      <c r="D45" s="26" t="s">
        <v>32</v>
      </c>
      <c r="E45" s="63">
        <v>13700</v>
      </c>
      <c r="F45" s="64" t="str">
        <f t="shared" si="0"/>
        <v>-</v>
      </c>
    </row>
    <row r="46" spans="1:6" ht="13.2">
      <c r="A46" s="50" t="s">
        <v>133</v>
      </c>
      <c r="B46" s="51" t="s">
        <v>82</v>
      </c>
      <c r="C46" s="52" t="s">
        <v>134</v>
      </c>
      <c r="D46" s="53">
        <v>164000</v>
      </c>
      <c r="E46" s="54">
        <v>54106.1</v>
      </c>
      <c r="F46" s="55">
        <f t="shared" si="0"/>
        <v>109893.9</v>
      </c>
    </row>
    <row r="47" spans="1:6" ht="21">
      <c r="A47" s="23" t="s">
        <v>96</v>
      </c>
      <c r="B47" s="62" t="s">
        <v>82</v>
      </c>
      <c r="C47" s="25" t="s">
        <v>135</v>
      </c>
      <c r="D47" s="26">
        <v>164000</v>
      </c>
      <c r="E47" s="63">
        <v>11591.2</v>
      </c>
      <c r="F47" s="64">
        <f t="shared" ref="F47:F78" si="1">IF(OR(D47="-",IF(E47="-",0,E47)&gt;=IF(D47="-",0,D47)),"-",IF(D47="-",0,D47)-IF(E47="-",0,E47))</f>
        <v>152408.79999999999</v>
      </c>
    </row>
    <row r="48" spans="1:6" ht="21">
      <c r="A48" s="23" t="s">
        <v>98</v>
      </c>
      <c r="B48" s="62" t="s">
        <v>82</v>
      </c>
      <c r="C48" s="25" t="s">
        <v>136</v>
      </c>
      <c r="D48" s="26">
        <v>164000</v>
      </c>
      <c r="E48" s="63">
        <v>11591.2</v>
      </c>
      <c r="F48" s="64">
        <f t="shared" si="1"/>
        <v>152408.79999999999</v>
      </c>
    </row>
    <row r="49" spans="1:6" ht="21">
      <c r="A49" s="23" t="s">
        <v>100</v>
      </c>
      <c r="B49" s="62" t="s">
        <v>82</v>
      </c>
      <c r="C49" s="25" t="s">
        <v>137</v>
      </c>
      <c r="D49" s="26">
        <v>164000</v>
      </c>
      <c r="E49" s="63">
        <v>11591.2</v>
      </c>
      <c r="F49" s="64">
        <f t="shared" si="1"/>
        <v>152408.79999999999</v>
      </c>
    </row>
    <row r="50" spans="1:6" ht="13.2">
      <c r="A50" s="23" t="s">
        <v>104</v>
      </c>
      <c r="B50" s="62" t="s">
        <v>82</v>
      </c>
      <c r="C50" s="25" t="s">
        <v>138</v>
      </c>
      <c r="D50" s="26" t="s">
        <v>32</v>
      </c>
      <c r="E50" s="63">
        <v>10148.9</v>
      </c>
      <c r="F50" s="64" t="str">
        <f t="shared" si="1"/>
        <v>-</v>
      </c>
    </row>
    <row r="51" spans="1:6" ht="13.2">
      <c r="A51" s="23" t="s">
        <v>106</v>
      </c>
      <c r="B51" s="62" t="s">
        <v>82</v>
      </c>
      <c r="C51" s="25" t="s">
        <v>139</v>
      </c>
      <c r="D51" s="26" t="s">
        <v>32</v>
      </c>
      <c r="E51" s="63">
        <v>10148.9</v>
      </c>
      <c r="F51" s="64" t="str">
        <f t="shared" si="1"/>
        <v>-</v>
      </c>
    </row>
    <row r="52" spans="1:6" ht="13.2">
      <c r="A52" s="23" t="s">
        <v>108</v>
      </c>
      <c r="B52" s="62" t="s">
        <v>82</v>
      </c>
      <c r="C52" s="25" t="s">
        <v>140</v>
      </c>
      <c r="D52" s="26" t="s">
        <v>32</v>
      </c>
      <c r="E52" s="63">
        <v>32366</v>
      </c>
      <c r="F52" s="64" t="str">
        <f t="shared" si="1"/>
        <v>-</v>
      </c>
    </row>
    <row r="53" spans="1:6" ht="13.2">
      <c r="A53" s="23" t="s">
        <v>110</v>
      </c>
      <c r="B53" s="62" t="s">
        <v>82</v>
      </c>
      <c r="C53" s="25" t="s">
        <v>141</v>
      </c>
      <c r="D53" s="26" t="s">
        <v>32</v>
      </c>
      <c r="E53" s="63">
        <v>32366</v>
      </c>
      <c r="F53" s="64" t="str">
        <f t="shared" si="1"/>
        <v>-</v>
      </c>
    </row>
    <row r="54" spans="1:6" ht="13.2">
      <c r="A54" s="23" t="s">
        <v>112</v>
      </c>
      <c r="B54" s="62" t="s">
        <v>82</v>
      </c>
      <c r="C54" s="25" t="s">
        <v>142</v>
      </c>
      <c r="D54" s="26" t="s">
        <v>32</v>
      </c>
      <c r="E54" s="63">
        <v>12366</v>
      </c>
      <c r="F54" s="64" t="str">
        <f t="shared" si="1"/>
        <v>-</v>
      </c>
    </row>
    <row r="55" spans="1:6" ht="13.2">
      <c r="A55" s="23" t="s">
        <v>114</v>
      </c>
      <c r="B55" s="62" t="s">
        <v>82</v>
      </c>
      <c r="C55" s="25" t="s">
        <v>143</v>
      </c>
      <c r="D55" s="26" t="s">
        <v>32</v>
      </c>
      <c r="E55" s="63">
        <v>20000</v>
      </c>
      <c r="F55" s="64" t="str">
        <f t="shared" si="1"/>
        <v>-</v>
      </c>
    </row>
    <row r="56" spans="1:6" ht="13.2">
      <c r="A56" s="50" t="s">
        <v>144</v>
      </c>
      <c r="B56" s="51" t="s">
        <v>82</v>
      </c>
      <c r="C56" s="52" t="s">
        <v>145</v>
      </c>
      <c r="D56" s="53" t="s">
        <v>32</v>
      </c>
      <c r="E56" s="54">
        <v>46646.98</v>
      </c>
      <c r="F56" s="55" t="str">
        <f t="shared" si="1"/>
        <v>-</v>
      </c>
    </row>
    <row r="57" spans="1:6" ht="41.4">
      <c r="A57" s="23" t="s">
        <v>86</v>
      </c>
      <c r="B57" s="62" t="s">
        <v>82</v>
      </c>
      <c r="C57" s="25" t="s">
        <v>146</v>
      </c>
      <c r="D57" s="26" t="s">
        <v>32</v>
      </c>
      <c r="E57" s="63">
        <v>46646.98</v>
      </c>
      <c r="F57" s="64" t="str">
        <f t="shared" si="1"/>
        <v>-</v>
      </c>
    </row>
    <row r="58" spans="1:6" ht="21">
      <c r="A58" s="23" t="s">
        <v>88</v>
      </c>
      <c r="B58" s="62" t="s">
        <v>82</v>
      </c>
      <c r="C58" s="25" t="s">
        <v>147</v>
      </c>
      <c r="D58" s="26" t="s">
        <v>32</v>
      </c>
      <c r="E58" s="63">
        <v>46646.98</v>
      </c>
      <c r="F58" s="64" t="str">
        <f t="shared" si="1"/>
        <v>-</v>
      </c>
    </row>
    <row r="59" spans="1:6" ht="13.2">
      <c r="A59" s="23" t="s">
        <v>90</v>
      </c>
      <c r="B59" s="62" t="s">
        <v>82</v>
      </c>
      <c r="C59" s="25" t="s">
        <v>148</v>
      </c>
      <c r="D59" s="26" t="s">
        <v>32</v>
      </c>
      <c r="E59" s="63">
        <v>38314.22</v>
      </c>
      <c r="F59" s="64" t="str">
        <f t="shared" si="1"/>
        <v>-</v>
      </c>
    </row>
    <row r="60" spans="1:6" ht="31.2">
      <c r="A60" s="23" t="s">
        <v>94</v>
      </c>
      <c r="B60" s="62" t="s">
        <v>82</v>
      </c>
      <c r="C60" s="25" t="s">
        <v>149</v>
      </c>
      <c r="D60" s="26" t="s">
        <v>32</v>
      </c>
      <c r="E60" s="63">
        <v>8332.76</v>
      </c>
      <c r="F60" s="64" t="str">
        <f t="shared" si="1"/>
        <v>-</v>
      </c>
    </row>
    <row r="61" spans="1:6" ht="13.2">
      <c r="A61" s="50" t="s">
        <v>150</v>
      </c>
      <c r="B61" s="51" t="s">
        <v>82</v>
      </c>
      <c r="C61" s="52" t="s">
        <v>151</v>
      </c>
      <c r="D61" s="53" t="s">
        <v>32</v>
      </c>
      <c r="E61" s="54">
        <v>46646.98</v>
      </c>
      <c r="F61" s="55" t="str">
        <f t="shared" si="1"/>
        <v>-</v>
      </c>
    </row>
    <row r="62" spans="1:6" ht="41.4">
      <c r="A62" s="23" t="s">
        <v>86</v>
      </c>
      <c r="B62" s="62" t="s">
        <v>82</v>
      </c>
      <c r="C62" s="25" t="s">
        <v>152</v>
      </c>
      <c r="D62" s="26" t="s">
        <v>32</v>
      </c>
      <c r="E62" s="63">
        <v>46646.98</v>
      </c>
      <c r="F62" s="64" t="str">
        <f t="shared" si="1"/>
        <v>-</v>
      </c>
    </row>
    <row r="63" spans="1:6" ht="21">
      <c r="A63" s="23" t="s">
        <v>88</v>
      </c>
      <c r="B63" s="62" t="s">
        <v>82</v>
      </c>
      <c r="C63" s="25" t="s">
        <v>153</v>
      </c>
      <c r="D63" s="26" t="s">
        <v>32</v>
      </c>
      <c r="E63" s="63">
        <v>46646.98</v>
      </c>
      <c r="F63" s="64" t="str">
        <f t="shared" si="1"/>
        <v>-</v>
      </c>
    </row>
    <row r="64" spans="1:6" ht="13.2">
      <c r="A64" s="23" t="s">
        <v>90</v>
      </c>
      <c r="B64" s="62" t="s">
        <v>82</v>
      </c>
      <c r="C64" s="25" t="s">
        <v>154</v>
      </c>
      <c r="D64" s="26" t="s">
        <v>32</v>
      </c>
      <c r="E64" s="63">
        <v>38314.22</v>
      </c>
      <c r="F64" s="64" t="str">
        <f t="shared" si="1"/>
        <v>-</v>
      </c>
    </row>
    <row r="65" spans="1:6" ht="31.2">
      <c r="A65" s="23" t="s">
        <v>94</v>
      </c>
      <c r="B65" s="62" t="s">
        <v>82</v>
      </c>
      <c r="C65" s="25" t="s">
        <v>155</v>
      </c>
      <c r="D65" s="26" t="s">
        <v>32</v>
      </c>
      <c r="E65" s="63">
        <v>8332.76</v>
      </c>
      <c r="F65" s="64" t="str">
        <f t="shared" si="1"/>
        <v>-</v>
      </c>
    </row>
    <row r="66" spans="1:6" ht="13.2">
      <c r="A66" s="50" t="s">
        <v>156</v>
      </c>
      <c r="B66" s="51" t="s">
        <v>82</v>
      </c>
      <c r="C66" s="52" t="s">
        <v>157</v>
      </c>
      <c r="D66" s="53">
        <v>1260600</v>
      </c>
      <c r="E66" s="54">
        <v>811177.2</v>
      </c>
      <c r="F66" s="55">
        <f t="shared" si="1"/>
        <v>449422.80000000005</v>
      </c>
    </row>
    <row r="67" spans="1:6" ht="21">
      <c r="A67" s="23" t="s">
        <v>96</v>
      </c>
      <c r="B67" s="62" t="s">
        <v>82</v>
      </c>
      <c r="C67" s="25" t="s">
        <v>158</v>
      </c>
      <c r="D67" s="26">
        <v>1260600</v>
      </c>
      <c r="E67" s="63">
        <v>811177.2</v>
      </c>
      <c r="F67" s="64">
        <f t="shared" si="1"/>
        <v>449422.80000000005</v>
      </c>
    </row>
    <row r="68" spans="1:6" ht="21">
      <c r="A68" s="23" t="s">
        <v>98</v>
      </c>
      <c r="B68" s="62" t="s">
        <v>82</v>
      </c>
      <c r="C68" s="25" t="s">
        <v>159</v>
      </c>
      <c r="D68" s="26">
        <v>1260600</v>
      </c>
      <c r="E68" s="63">
        <v>811177.2</v>
      </c>
      <c r="F68" s="64">
        <f t="shared" si="1"/>
        <v>449422.80000000005</v>
      </c>
    </row>
    <row r="69" spans="1:6" ht="21">
      <c r="A69" s="23" t="s">
        <v>100</v>
      </c>
      <c r="B69" s="62" t="s">
        <v>82</v>
      </c>
      <c r="C69" s="25" t="s">
        <v>160</v>
      </c>
      <c r="D69" s="26">
        <v>1260600</v>
      </c>
      <c r="E69" s="63">
        <v>649677</v>
      </c>
      <c r="F69" s="64">
        <f t="shared" si="1"/>
        <v>610923</v>
      </c>
    </row>
    <row r="70" spans="1:6" ht="13.2">
      <c r="A70" s="23" t="s">
        <v>102</v>
      </c>
      <c r="B70" s="62" t="s">
        <v>82</v>
      </c>
      <c r="C70" s="25" t="s">
        <v>161</v>
      </c>
      <c r="D70" s="26" t="s">
        <v>32</v>
      </c>
      <c r="E70" s="63">
        <v>161500.20000000001</v>
      </c>
      <c r="F70" s="64" t="str">
        <f t="shared" si="1"/>
        <v>-</v>
      </c>
    </row>
    <row r="71" spans="1:6" ht="13.2">
      <c r="A71" s="50" t="s">
        <v>162</v>
      </c>
      <c r="B71" s="51" t="s">
        <v>82</v>
      </c>
      <c r="C71" s="52" t="s">
        <v>163</v>
      </c>
      <c r="D71" s="53">
        <v>81100</v>
      </c>
      <c r="E71" s="54" t="s">
        <v>32</v>
      </c>
      <c r="F71" s="55">
        <f t="shared" si="1"/>
        <v>81100</v>
      </c>
    </row>
    <row r="72" spans="1:6" ht="21">
      <c r="A72" s="23" t="s">
        <v>96</v>
      </c>
      <c r="B72" s="62" t="s">
        <v>82</v>
      </c>
      <c r="C72" s="25" t="s">
        <v>164</v>
      </c>
      <c r="D72" s="26">
        <v>81100</v>
      </c>
      <c r="E72" s="63" t="s">
        <v>32</v>
      </c>
      <c r="F72" s="64">
        <f t="shared" si="1"/>
        <v>81100</v>
      </c>
    </row>
    <row r="73" spans="1:6" ht="21">
      <c r="A73" s="23" t="s">
        <v>98</v>
      </c>
      <c r="B73" s="62" t="s">
        <v>82</v>
      </c>
      <c r="C73" s="25" t="s">
        <v>165</v>
      </c>
      <c r="D73" s="26">
        <v>81100</v>
      </c>
      <c r="E73" s="63" t="s">
        <v>32</v>
      </c>
      <c r="F73" s="64">
        <f t="shared" si="1"/>
        <v>81100</v>
      </c>
    </row>
    <row r="74" spans="1:6" ht="21">
      <c r="A74" s="23" t="s">
        <v>100</v>
      </c>
      <c r="B74" s="62" t="s">
        <v>82</v>
      </c>
      <c r="C74" s="25" t="s">
        <v>166</v>
      </c>
      <c r="D74" s="26">
        <v>81100</v>
      </c>
      <c r="E74" s="63" t="s">
        <v>32</v>
      </c>
      <c r="F74" s="64">
        <f t="shared" si="1"/>
        <v>81100</v>
      </c>
    </row>
    <row r="75" spans="1:6" ht="13.2">
      <c r="A75" s="50" t="s">
        <v>167</v>
      </c>
      <c r="B75" s="51" t="s">
        <v>82</v>
      </c>
      <c r="C75" s="52" t="s">
        <v>168</v>
      </c>
      <c r="D75" s="53">
        <v>1179500</v>
      </c>
      <c r="E75" s="54">
        <v>811177.2</v>
      </c>
      <c r="F75" s="55">
        <f t="shared" si="1"/>
        <v>368322.80000000005</v>
      </c>
    </row>
    <row r="76" spans="1:6" ht="21">
      <c r="A76" s="23" t="s">
        <v>96</v>
      </c>
      <c r="B76" s="62" t="s">
        <v>82</v>
      </c>
      <c r="C76" s="25" t="s">
        <v>169</v>
      </c>
      <c r="D76" s="26">
        <v>1179500</v>
      </c>
      <c r="E76" s="63">
        <v>811177.2</v>
      </c>
      <c r="F76" s="64">
        <f t="shared" si="1"/>
        <v>368322.80000000005</v>
      </c>
    </row>
    <row r="77" spans="1:6" ht="21">
      <c r="A77" s="23" t="s">
        <v>98</v>
      </c>
      <c r="B77" s="62" t="s">
        <v>82</v>
      </c>
      <c r="C77" s="25" t="s">
        <v>170</v>
      </c>
      <c r="D77" s="26">
        <v>1179500</v>
      </c>
      <c r="E77" s="63">
        <v>811177.2</v>
      </c>
      <c r="F77" s="64">
        <f t="shared" si="1"/>
        <v>368322.80000000005</v>
      </c>
    </row>
    <row r="78" spans="1:6" ht="21">
      <c r="A78" s="23" t="s">
        <v>100</v>
      </c>
      <c r="B78" s="62" t="s">
        <v>82</v>
      </c>
      <c r="C78" s="25" t="s">
        <v>171</v>
      </c>
      <c r="D78" s="26">
        <v>1179500</v>
      </c>
      <c r="E78" s="63">
        <v>649677</v>
      </c>
      <c r="F78" s="64">
        <f t="shared" si="1"/>
        <v>529823</v>
      </c>
    </row>
    <row r="79" spans="1:6" ht="13.2">
      <c r="A79" s="23" t="s">
        <v>102</v>
      </c>
      <c r="B79" s="62" t="s">
        <v>82</v>
      </c>
      <c r="C79" s="25" t="s">
        <v>172</v>
      </c>
      <c r="D79" s="26" t="s">
        <v>32</v>
      </c>
      <c r="E79" s="63">
        <v>161500.20000000001</v>
      </c>
      <c r="F79" s="64" t="str">
        <f t="shared" ref="F79:F89" si="2">IF(OR(D79="-",IF(E79="-",0,E79)&gt;=IF(D79="-",0,D79)),"-",IF(D79="-",0,D79)-IF(E79="-",0,E79))</f>
        <v>-</v>
      </c>
    </row>
    <row r="80" spans="1:6" ht="13.2">
      <c r="A80" s="50" t="s">
        <v>173</v>
      </c>
      <c r="B80" s="51" t="s">
        <v>82</v>
      </c>
      <c r="C80" s="52" t="s">
        <v>174</v>
      </c>
      <c r="D80" s="53">
        <v>287000</v>
      </c>
      <c r="E80" s="54">
        <v>1876100</v>
      </c>
      <c r="F80" s="55" t="str">
        <f t="shared" si="2"/>
        <v>-</v>
      </c>
    </row>
    <row r="81" spans="1:6" ht="21">
      <c r="A81" s="23" t="s">
        <v>175</v>
      </c>
      <c r="B81" s="62" t="s">
        <v>82</v>
      </c>
      <c r="C81" s="25" t="s">
        <v>176</v>
      </c>
      <c r="D81" s="26">
        <v>287000</v>
      </c>
      <c r="E81" s="63">
        <v>1876100</v>
      </c>
      <c r="F81" s="64" t="str">
        <f t="shared" si="2"/>
        <v>-</v>
      </c>
    </row>
    <row r="82" spans="1:6" ht="13.2">
      <c r="A82" s="23" t="s">
        <v>177</v>
      </c>
      <c r="B82" s="62" t="s">
        <v>82</v>
      </c>
      <c r="C82" s="25" t="s">
        <v>178</v>
      </c>
      <c r="D82" s="26">
        <v>287000</v>
      </c>
      <c r="E82" s="63">
        <v>1876100</v>
      </c>
      <c r="F82" s="64" t="str">
        <f t="shared" si="2"/>
        <v>-</v>
      </c>
    </row>
    <row r="83" spans="1:6" ht="31.2">
      <c r="A83" s="23" t="s">
        <v>179</v>
      </c>
      <c r="B83" s="62" t="s">
        <v>82</v>
      </c>
      <c r="C83" s="25" t="s">
        <v>180</v>
      </c>
      <c r="D83" s="26" t="s">
        <v>32</v>
      </c>
      <c r="E83" s="63">
        <v>1589100</v>
      </c>
      <c r="F83" s="64" t="str">
        <f t="shared" si="2"/>
        <v>-</v>
      </c>
    </row>
    <row r="84" spans="1:6" ht="13.2">
      <c r="A84" s="23" t="s">
        <v>181</v>
      </c>
      <c r="B84" s="62" t="s">
        <v>82</v>
      </c>
      <c r="C84" s="25" t="s">
        <v>182</v>
      </c>
      <c r="D84" s="26">
        <v>287000</v>
      </c>
      <c r="E84" s="63">
        <v>287000</v>
      </c>
      <c r="F84" s="64" t="str">
        <f t="shared" si="2"/>
        <v>-</v>
      </c>
    </row>
    <row r="85" spans="1:6" ht="13.2">
      <c r="A85" s="50" t="s">
        <v>183</v>
      </c>
      <c r="B85" s="51" t="s">
        <v>82</v>
      </c>
      <c r="C85" s="52" t="s">
        <v>184</v>
      </c>
      <c r="D85" s="53">
        <v>287000</v>
      </c>
      <c r="E85" s="54">
        <v>1876100</v>
      </c>
      <c r="F85" s="55" t="str">
        <f t="shared" si="2"/>
        <v>-</v>
      </c>
    </row>
    <row r="86" spans="1:6" ht="21">
      <c r="A86" s="23" t="s">
        <v>175</v>
      </c>
      <c r="B86" s="62" t="s">
        <v>82</v>
      </c>
      <c r="C86" s="25" t="s">
        <v>185</v>
      </c>
      <c r="D86" s="26">
        <v>287000</v>
      </c>
      <c r="E86" s="63">
        <v>1876100</v>
      </c>
      <c r="F86" s="64" t="str">
        <f t="shared" si="2"/>
        <v>-</v>
      </c>
    </row>
    <row r="87" spans="1:6" ht="13.2">
      <c r="A87" s="23" t="s">
        <v>177</v>
      </c>
      <c r="B87" s="62" t="s">
        <v>82</v>
      </c>
      <c r="C87" s="25" t="s">
        <v>186</v>
      </c>
      <c r="D87" s="26">
        <v>287000</v>
      </c>
      <c r="E87" s="63">
        <v>1876100</v>
      </c>
      <c r="F87" s="64" t="str">
        <f t="shared" si="2"/>
        <v>-</v>
      </c>
    </row>
    <row r="88" spans="1:6" ht="31.2">
      <c r="A88" s="23" t="s">
        <v>179</v>
      </c>
      <c r="B88" s="62" t="s">
        <v>82</v>
      </c>
      <c r="C88" s="25" t="s">
        <v>187</v>
      </c>
      <c r="D88" s="26" t="s">
        <v>32</v>
      </c>
      <c r="E88" s="63">
        <v>1589100</v>
      </c>
      <c r="F88" s="64" t="str">
        <f t="shared" si="2"/>
        <v>-</v>
      </c>
    </row>
    <row r="89" spans="1:6" ht="13.2">
      <c r="A89" s="23" t="s">
        <v>181</v>
      </c>
      <c r="B89" s="62" t="s">
        <v>82</v>
      </c>
      <c r="C89" s="25" t="s">
        <v>188</v>
      </c>
      <c r="D89" s="26">
        <v>287000</v>
      </c>
      <c r="E89" s="63">
        <v>287000</v>
      </c>
      <c r="F89" s="64" t="str">
        <f t="shared" si="2"/>
        <v>-</v>
      </c>
    </row>
    <row r="90" spans="1:6" ht="9" customHeight="1">
      <c r="A90" s="65"/>
      <c r="B90" s="66"/>
      <c r="C90" s="67"/>
      <c r="D90" s="68"/>
      <c r="E90" s="66"/>
      <c r="F90" s="66"/>
    </row>
    <row r="91" spans="1:6" ht="13.5" customHeight="1">
      <c r="A91" s="69" t="s">
        <v>189</v>
      </c>
      <c r="B91" s="70" t="s">
        <v>190</v>
      </c>
      <c r="C91" s="71" t="s">
        <v>83</v>
      </c>
      <c r="D91" s="72">
        <v>-1711600</v>
      </c>
      <c r="E91" s="72">
        <v>-848037.61</v>
      </c>
      <c r="F91" s="73" t="s">
        <v>191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A16" workbookViewId="0">
      <selection activeCell="A28" sqref="A28:A34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192</v>
      </c>
      <c r="B1" s="120"/>
      <c r="C1" s="120"/>
      <c r="D1" s="120"/>
      <c r="E1" s="120"/>
      <c r="F1" s="120"/>
    </row>
    <row r="2" spans="1:6" ht="13.2" customHeight="1">
      <c r="A2" s="96" t="s">
        <v>193</v>
      </c>
      <c r="B2" s="96"/>
      <c r="C2" s="96"/>
      <c r="D2" s="96"/>
      <c r="E2" s="96"/>
      <c r="F2" s="96"/>
    </row>
    <row r="3" spans="1:6" ht="9" customHeight="1">
      <c r="A3" s="5"/>
      <c r="B3" s="74"/>
      <c r="C3" s="42"/>
      <c r="D3" s="8"/>
      <c r="E3" s="8"/>
      <c r="F3" s="42"/>
    </row>
    <row r="4" spans="1:6" ht="13.95" customHeight="1">
      <c r="A4" s="107" t="s">
        <v>20</v>
      </c>
      <c r="B4" s="101" t="s">
        <v>21</v>
      </c>
      <c r="C4" s="113" t="s">
        <v>194</v>
      </c>
      <c r="D4" s="104" t="s">
        <v>23</v>
      </c>
      <c r="E4" s="104" t="s">
        <v>24</v>
      </c>
      <c r="F4" s="110" t="s">
        <v>25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7">
        <v>1</v>
      </c>
      <c r="B11" s="18">
        <v>2</v>
      </c>
      <c r="C11" s="19">
        <v>3</v>
      </c>
      <c r="D11" s="20" t="s">
        <v>26</v>
      </c>
      <c r="E11" s="49" t="s">
        <v>27</v>
      </c>
      <c r="F11" s="22" t="s">
        <v>28</v>
      </c>
    </row>
    <row r="12" spans="1:6" ht="21">
      <c r="A12" s="75" t="s">
        <v>195</v>
      </c>
      <c r="B12" s="76" t="s">
        <v>196</v>
      </c>
      <c r="C12" s="77" t="s">
        <v>83</v>
      </c>
      <c r="D12" s="78">
        <v>1711600</v>
      </c>
      <c r="E12" s="78">
        <v>848037.61</v>
      </c>
      <c r="F12" s="79" t="s">
        <v>83</v>
      </c>
    </row>
    <row r="13" spans="1:6" ht="13.2">
      <c r="A13" s="80" t="s">
        <v>33</v>
      </c>
      <c r="B13" s="81"/>
      <c r="C13" s="82"/>
      <c r="D13" s="83"/>
      <c r="E13" s="83"/>
      <c r="F13" s="84"/>
    </row>
    <row r="14" spans="1:6" ht="13.2">
      <c r="A14" s="50" t="s">
        <v>197</v>
      </c>
      <c r="B14" s="85" t="s">
        <v>198</v>
      </c>
      <c r="C14" s="86" t="s">
        <v>83</v>
      </c>
      <c r="D14" s="53" t="s">
        <v>32</v>
      </c>
      <c r="E14" s="53" t="s">
        <v>32</v>
      </c>
      <c r="F14" s="55" t="s">
        <v>32</v>
      </c>
    </row>
    <row r="15" spans="1:6" ht="13.2">
      <c r="A15" s="80" t="s">
        <v>199</v>
      </c>
      <c r="B15" s="81"/>
      <c r="C15" s="82"/>
      <c r="D15" s="83"/>
      <c r="E15" s="83"/>
      <c r="F15" s="84"/>
    </row>
    <row r="16" spans="1:6" ht="13.2">
      <c r="A16" s="50" t="s">
        <v>200</v>
      </c>
      <c r="B16" s="85" t="s">
        <v>201</v>
      </c>
      <c r="C16" s="86" t="s">
        <v>83</v>
      </c>
      <c r="D16" s="53" t="s">
        <v>32</v>
      </c>
      <c r="E16" s="53" t="s">
        <v>32</v>
      </c>
      <c r="F16" s="55" t="s">
        <v>32</v>
      </c>
    </row>
    <row r="17" spans="1:6" ht="13.2">
      <c r="A17" s="80" t="s">
        <v>199</v>
      </c>
      <c r="B17" s="81"/>
      <c r="C17" s="82"/>
      <c r="D17" s="83"/>
      <c r="E17" s="83"/>
      <c r="F17" s="84"/>
    </row>
    <row r="18" spans="1:6" ht="13.2">
      <c r="A18" s="75" t="s">
        <v>202</v>
      </c>
      <c r="B18" s="76" t="s">
        <v>203</v>
      </c>
      <c r="C18" s="77" t="s">
        <v>204</v>
      </c>
      <c r="D18" s="78">
        <v>1711600</v>
      </c>
      <c r="E18" s="78">
        <v>848037.61</v>
      </c>
      <c r="F18" s="79">
        <v>863562.39</v>
      </c>
    </row>
    <row r="19" spans="1:6" ht="21">
      <c r="A19" s="75" t="s">
        <v>205</v>
      </c>
      <c r="B19" s="76" t="s">
        <v>203</v>
      </c>
      <c r="C19" s="77" t="s">
        <v>206</v>
      </c>
      <c r="D19" s="78">
        <v>1711600</v>
      </c>
      <c r="E19" s="78">
        <v>848037.61</v>
      </c>
      <c r="F19" s="79">
        <v>863562.39</v>
      </c>
    </row>
    <row r="20" spans="1:6" ht="13.2">
      <c r="A20" s="75" t="s">
        <v>207</v>
      </c>
      <c r="B20" s="76" t="s">
        <v>208</v>
      </c>
      <c r="C20" s="77" t="s">
        <v>209</v>
      </c>
      <c r="D20" s="78">
        <v>-16735400</v>
      </c>
      <c r="E20" s="78">
        <v>-3469667.38</v>
      </c>
      <c r="F20" s="79" t="s">
        <v>191</v>
      </c>
    </row>
    <row r="21" spans="1:6" ht="21">
      <c r="A21" s="23" t="s">
        <v>210</v>
      </c>
      <c r="B21" s="24" t="s">
        <v>208</v>
      </c>
      <c r="C21" s="87" t="s">
        <v>211</v>
      </c>
      <c r="D21" s="26">
        <f>D20</f>
        <v>-16735400</v>
      </c>
      <c r="E21" s="26">
        <f>E20</f>
        <v>-3469667.38</v>
      </c>
      <c r="F21" s="64" t="s">
        <v>191</v>
      </c>
    </row>
    <row r="22" spans="1:6" ht="13.2">
      <c r="A22" s="75" t="s">
        <v>212</v>
      </c>
      <c r="B22" s="76" t="s">
        <v>213</v>
      </c>
      <c r="C22" s="77" t="s">
        <v>214</v>
      </c>
      <c r="D22" s="78">
        <v>18447000</v>
      </c>
      <c r="E22" s="78">
        <v>4317704.99</v>
      </c>
      <c r="F22" s="79" t="s">
        <v>191</v>
      </c>
    </row>
    <row r="23" spans="1:6" ht="21">
      <c r="A23" s="23" t="s">
        <v>215</v>
      </c>
      <c r="B23" s="24" t="s">
        <v>213</v>
      </c>
      <c r="C23" s="87" t="s">
        <v>216</v>
      </c>
      <c r="D23" s="26">
        <f>D22</f>
        <v>18447000</v>
      </c>
      <c r="E23" s="26">
        <f>E22</f>
        <v>4317704.99</v>
      </c>
      <c r="F23" s="64" t="s">
        <v>191</v>
      </c>
    </row>
    <row r="24" spans="1:6" ht="12.75" customHeight="1">
      <c r="A24" s="88"/>
      <c r="B24" s="89"/>
      <c r="C24" s="90"/>
      <c r="D24" s="91"/>
      <c r="E24" s="91"/>
      <c r="F24" s="92"/>
    </row>
    <row r="28" spans="1:6" s="95" customFormat="1" ht="12.75" customHeight="1">
      <c r="A28" s="95" t="s">
        <v>233</v>
      </c>
      <c r="D28" s="95" t="s">
        <v>234</v>
      </c>
    </row>
    <row r="29" spans="1:6" s="95" customFormat="1" ht="12.75" customHeight="1"/>
    <row r="30" spans="1:6" s="95" customFormat="1" ht="12.75" customHeight="1">
      <c r="A30" s="95" t="s">
        <v>235</v>
      </c>
      <c r="D30" s="95" t="s">
        <v>236</v>
      </c>
    </row>
    <row r="31" spans="1:6" s="95" customFormat="1" ht="12.75" customHeight="1"/>
    <row r="32" spans="1:6" s="95" customFormat="1" ht="12.75" customHeight="1">
      <c r="A32" s="95" t="s">
        <v>237</v>
      </c>
      <c r="D32" s="95" t="s">
        <v>238</v>
      </c>
    </row>
    <row r="33" spans="1:1" s="95" customFormat="1" ht="12.75" customHeight="1"/>
    <row r="34" spans="1:1" s="95" customFormat="1" ht="12.75" customHeight="1">
      <c r="A34" s="95" t="s">
        <v>239</v>
      </c>
    </row>
    <row r="35" spans="1:1" s="95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90:F90">
    <cfRule type="cellIs" priority="5" stopIfTrue="1" operator="equal">
      <formula>0</formula>
    </cfRule>
  </conditionalFormatting>
  <conditionalFormatting sqref="G40 E4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217</v>
      </c>
      <c r="B1" t="s">
        <v>218</v>
      </c>
    </row>
    <row r="2" spans="1:2">
      <c r="A2" t="s">
        <v>219</v>
      </c>
      <c r="B2" t="s">
        <v>220</v>
      </c>
    </row>
    <row r="3" spans="1:2">
      <c r="A3" t="s">
        <v>221</v>
      </c>
      <c r="B3" t="s">
        <v>5</v>
      </c>
    </row>
    <row r="4" spans="1:2">
      <c r="A4" t="s">
        <v>222</v>
      </c>
      <c r="B4" t="s">
        <v>223</v>
      </c>
    </row>
    <row r="5" spans="1:2">
      <c r="A5" t="s">
        <v>224</v>
      </c>
      <c r="B5" t="s">
        <v>225</v>
      </c>
    </row>
    <row r="6" spans="1:2">
      <c r="A6" t="s">
        <v>226</v>
      </c>
      <c r="B6" t="s">
        <v>218</v>
      </c>
    </row>
    <row r="7" spans="1:2">
      <c r="A7" t="s">
        <v>227</v>
      </c>
      <c r="B7" t="s">
        <v>18</v>
      </c>
    </row>
    <row r="8" spans="1:2">
      <c r="A8" t="s">
        <v>228</v>
      </c>
      <c r="B8" t="s">
        <v>18</v>
      </c>
    </row>
    <row r="9" spans="1:2">
      <c r="A9" t="s">
        <v>229</v>
      </c>
      <c r="B9" t="s">
        <v>230</v>
      </c>
    </row>
    <row r="10" spans="1:2">
      <c r="A10" t="s">
        <v>231</v>
      </c>
      <c r="B10" t="s">
        <v>16</v>
      </c>
    </row>
    <row r="11" spans="1:2">
      <c r="A11" t="s">
        <v>232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 (2)</vt:lpstr>
      <vt:lpstr>Расходы</vt:lpstr>
      <vt:lpstr>Источники</vt:lpstr>
      <vt:lpstr>_params</vt:lpstr>
      <vt:lpstr>'Доходы (2)'!APPT</vt:lpstr>
      <vt:lpstr>Источники!APPT</vt:lpstr>
      <vt:lpstr>Расходы!APPT</vt:lpstr>
      <vt:lpstr>'Доходы (2)'!FILE_NAME</vt:lpstr>
      <vt:lpstr>'Доходы (2)'!FIO</vt:lpstr>
      <vt:lpstr>Расходы!FIO</vt:lpstr>
      <vt:lpstr>'Доходы (2)'!FORM_CODE</vt:lpstr>
      <vt:lpstr>'Доходы (2)'!LAST_CELL</vt:lpstr>
      <vt:lpstr>Расходы!LAST_CELL</vt:lpstr>
      <vt:lpstr>'Доходы (2)'!PARAMS</vt:lpstr>
      <vt:lpstr>'Доходы (2)'!PERIOD</vt:lpstr>
      <vt:lpstr>'Доходы (2)'!RANGE_NAMES</vt:lpstr>
      <vt:lpstr>'Доходы (2)'!RBEGIN_1</vt:lpstr>
      <vt:lpstr>Источники!RBEGIN_1</vt:lpstr>
      <vt:lpstr>Расходы!RBEGIN_1</vt:lpstr>
      <vt:lpstr>'Доходы (2)'!REG_DATE</vt:lpstr>
      <vt:lpstr>'Доходы (2)'!REND_1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'Доходы (2)'!SIGN</vt:lpstr>
      <vt:lpstr>Источники!SIGN</vt:lpstr>
      <vt:lpstr>Расходы!SIGN</vt:lpstr>
      <vt:lpstr>'Доходы (2)'!SRC_CODE</vt:lpstr>
      <vt:lpstr>'Доходы (2)'!SRC_KIND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2024-04-01T08:49:14Z</cp:lastPrinted>
  <dcterms:created xsi:type="dcterms:W3CDTF">2024-04-01T08:50:32Z</dcterms:created>
  <dcterms:modified xsi:type="dcterms:W3CDTF">2024-05-02T09:56:36Z</dcterms:modified>
</cp:coreProperties>
</file>