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'доходы'!$A$1:$FJ$132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<sst xmlns="http://schemas.openxmlformats.org/spreadsheetml/2006/main" count="1559" uniqueCount="480">
  <si>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</si>
  <si>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</si>
  <si>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</si>
  <si>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</si>
  <si>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</si>
  <si>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</si>
  <si>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</si>
  <si>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</si>
  <si>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</si>
  <si>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</si>
  <si>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</si>
  <si>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</si>
  <si>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</si>
  <si>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</si>
  <si>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</si>
  <si>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</si>
  <si>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</si>
  <si>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</si>
  <si>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</si>
  <si>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</si>
  <si>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</si>
  <si>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</si>
  <si>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</si>
  <si>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</si>
  <si>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</si>
  <si>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</si>
  <si>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</si>
  <si>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</si>
  <si>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</si>
  <si>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</si>
  <si>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</si>
  <si>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</si>
  <si>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</si>
  <si>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</si>
  <si>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</si>
  <si>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</si>
  <si>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</si>
  <si>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</si>
  <si>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</si>
  <si>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</si>
  <si>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</si>
  <si>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</si>
  <si>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</si>
  <si>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</si>
  <si>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</si>
  <si>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</si>
  <si>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</si>
  <si>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</si>
  <si>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</si>
  <si>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</si>
  <si>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</si>
  <si>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</si>
  <si>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</si>
  <si>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</si>
  <si>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</si>
  <si>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</si>
  <si>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</si>
  <si>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</si>
  <si>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</si>
  <si>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</si>
  <si>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</si>
  <si>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</si>
  <si>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</si>
  <si>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</si>
  <si>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</si>
  <si>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</si>
  <si>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</si>
  <si>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</si>
  <si>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</si>
  <si>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</si>
  <si>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</si>
  <si>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</si>
  <si>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</si>
  <si>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</si>
  <si>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</si>
  <si>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</si>
  <si>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</si>
  <si>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</si>
  <si>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</si>
  <si>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</si>
  <si>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</si>
  <si>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</si>
  <si>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</si>
  <si>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</si>
  <si>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</si>
  <si>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</si>
  <si>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</si>
  <si>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</si>
  <si>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</si>
  <si>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</si>
  <si>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</si>
  <si>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</si>
  <si>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</si>
  <si>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</si>
  <si>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</si>
  <si>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</si>
  <si>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</si>
  <si>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</si>
  <si>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</si>
  <si>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</si>
  <si>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</si>
  <si>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</si>
  <si>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</si>
  <si>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</si>
  <si>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</si>
  <si>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</si>
  <si>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</si>
  <si>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</si>
  <si>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</si>
  <si>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</si>
  <si>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</si>
  <si>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</si>
  <si>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</si>
  <si>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</si>
  <si>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</si>
  <si>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</si>
  <si>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</si>
  <si>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</si>
  <si>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</si>
  <si>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</si>
  <si>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</si>
  <si>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</si>
  <si>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</si>
  <si>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</si>
  <si>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</si>
  <si>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</si>
  <si>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</si>
  <si>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</si>
  <si>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</si>
  <si>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</si>
  <si>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</si>
  <si>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</si>
  <si>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</si>
  <si>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</si>
  <si>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</si>
  <si>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</si>
  <si>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</si>
  <si>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</si>
  <si>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</si>
  <si>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</si>
  <si>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</si>
  <si>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</si>
  <si>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</si>
  <si>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</si>
  <si>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</si>
  <si>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</si>
  <si>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</si>
  <si>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</si>
  <si>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</si>
  <si>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</si>
  <si>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</si>
  <si>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</si>
  <si>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</si>
  <si>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</si>
  <si>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</si>
  <si>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</si>
  <si>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</si>
  <si>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</si>
  <si>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</si>
  <si>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</si>
  <si>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</si>
  <si>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</si>
  <si>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</si>
  <si>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</si>
  <si>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</si>
  <si>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</si>
  <si>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</si>
  <si>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</si>
  <si>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</si>
  <si>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</si>
  <si>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</si>
  <si>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</si>
  <si>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</si>
  <si>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</si>
  <si>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</si>
  <si>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</si>
  <si>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</si>
  <si>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</si>
  <si>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</si>
  <si>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</si>
  <si>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</si>
  <si>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</si>
  <si>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</si>
  <si>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</si>
  <si>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</si>
  <si>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</si>
  <si>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</si>
  <si>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</si>
  <si>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</si>
  <si>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</si>
  <si>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</si>
  <si>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</si>
  <si>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</si>
  <si>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</si>
  <si>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</si>
  <si>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</si>
  <si>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</si>
  <si>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</si>
  <si>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</si>
  <si>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</si>
  <si>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</si>
  <si>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</si>
  <si>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</si>
  <si>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</si>
  <si>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</si>
  <si>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</si>
  <si>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</si>
  <si>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</si>
  <si>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</si>
  <si>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</si>
  <si>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</si>
  <si>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</si>
  <si>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</si>
  <si>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</si>
  <si>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</si>
  <si>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</si>
  <si>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</si>
  <si>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</si>
  <si>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</si>
  <si>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</si>
  <si>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</si>
  <si>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</si>
  <si>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</si>
  <si>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</si>
  <si>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</si>
  <si>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</si>
  <si>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</si>
  <si>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</si>
  <si>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</si>
  <si>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</si>
  <si>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</si>
  <si>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</si>
  <si>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</si>
  <si>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</si>
  <si>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</si>
  <si>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</si>
  <si>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</si>
  <si>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</si>
  <si>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</si>
  <si>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</si>
  <si>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</si>
  <si>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</si>
  <si>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</si>
  <si>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</si>
  <si>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</si>
  <si>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</si>
  <si>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</si>
  <si>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</si>
  <si>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</si>
  <si>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</si>
  <si>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</si>
  <si>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</si>
  <si>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</si>
  <si>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</si>
  <si>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</si>
  <si>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</si>
  <si>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</si>
  <si>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</si>
  <si>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</si>
  <si>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</si>
  <si>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</si>
  <si>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</si>
  <si>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</si>
  <si>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</si>
  <si>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</si>
  <si>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</si>
  <si>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</si>
  <si>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</si>
  <si>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</si>
  <si>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</si>
  <si>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</si>
  <si>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</si>
  <si>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</si>
  <si>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</si>
  <si>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</si>
  <si>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</si>
  <si>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</si>
  <si>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</si>
  <si>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</si>
  <si>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</si>
  <si>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</si>
  <si>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</si>
  <si>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</si>
  <si>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</si>
  <si>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</si>
  <si>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</si>
  <si>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</si>
  <si>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</si>
  <si>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</si>
  <si>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</si>
  <si>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</si>
  <si>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</si>
  <si>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</si>
  <si>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</si>
  <si>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</si>
  <si>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</si>
  <si>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</si>
  <si>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</si>
  <si>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</si>
  <si>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</si>
  <si>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</si>
  <si>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</si>
  <si>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</si>
  <si>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</si>
  <si>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</si>
  <si>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</si>
  <si>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</si>
  <si>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</si>
  <si>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</si>
  <si>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</si>
  <si>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</si>
  <si>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</si>
  <si>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</si>
  <si>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</si>
  <si>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</si>
  <si>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</si>
  <si>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</si>
  <si>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</si>
  <si>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</si>
  <si>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</si>
  <si>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</si>
  <si>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</si>
  <si>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</si>
  <si>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</si>
  <si>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</si>
  <si>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</si>
  <si>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</si>
  <si>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</si>
  <si>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</si>
  <si>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</si>
  <si>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</si>
  <si>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</si>
  <si>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</si>
  <si>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</si>
  <si>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</si>
  <si>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</si>
  <si>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</si>
  <si>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</si>
  <si>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</si>
  <si>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</si>
  <si>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</si>
  <si>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</si>
  <si>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</si>
  <si>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</si>
  <si>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</si>
  <si>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</si>
  <si>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</si>
  <si>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</si>
  <si>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</si>
  <si>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</si>
  <si>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</si>
  <si>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</si>
  <si>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</si>
  <si>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</si>
  <si>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</si>
  <si>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</si>
  <si>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</si>
  <si>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</si>
  <si>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</si>
  <si>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</si>
  <si>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</si>
  <si>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</si>
  <si>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</si>
  <si>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</si>
  <si>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</si>
  <si>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</si>
  <si>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</si>
  <si>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</si>
  <si>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</si>
  <si>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</si>
  <si>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</si>
  <si>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</si>
  <si>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</si>
  <si>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</si>
  <si>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</si>
  <si>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</si>
  <si>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</si>
  <si>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</si>
  <si>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</si>
  <si>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</si>
  <si>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</si>
  <si>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</si>
  <si>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</si>
  <si>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</si>
  <si>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</si>
  <si>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</si>
  <si>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</si>
  <si>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</si>
  <si>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</si>
  <si>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</si>
  <si>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</si>
  <si>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</si>
  <si>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</si>
  <si>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</si>
  <si>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</si>
  <si>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</si>
  <si>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</si>
  <si>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</si>
  <si>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</si>
  <si>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</si>
  <si>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</si>
  <si>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</si>
  <si>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</si>
  <si>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</si>
  <si>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</si>
  <si>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</si>
  <si>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</si>
  <si>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</si>
  <si>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</si>
  <si>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</si>
  <si>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</si>
  <si>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</si>
  <si>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</si>
  <si>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</si>
  <si>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</si>
  <si>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</si>
  <si>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</si>
  <si>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</si>
  <si>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</si>
  <si>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</si>
  <si>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</si>
  <si>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</si>
  <si>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</si>
  <si>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</si>
  <si>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 xml:space="preserve"> 100 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</si>
  <si>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</si>
  <si>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</si>
  <si>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</si>
  <si>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</si>
  <si>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</si>
  <si>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</si>
  <si>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</si>
  <si>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</si>
  <si>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</si>
  <si>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</si>
  <si>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</si>
  <si>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</si>
  <si>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</si>
  <si>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</si>
  <si>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</si>
  <si>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</si>
  <si>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</si>
  <si>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</si>
  <si>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</si>
  <si>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</si>
  <si>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</si>
  <si>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</si>
  <si>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</si>
  <si>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</si>
  <si>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</si>
  <si>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</si>
  <si>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</si>
  <si>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</si>
  <si>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</si>
  <si>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</si>
  <si>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</si>
  <si>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</si>
  <si>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</si>
  <si>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</si>
  <si>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</si>
  <si>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</si>
  <si>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</si>
  <si>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</si>
  <si>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</si>
  <si>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Поощрение членов ДНД</t>
  </si>
  <si>
    <t>Расходы на мероприятия в рамках подпрограммы "Развитие субъектов среднего и малого предпринимательства"</t>
  </si>
  <si>
    <t>20 г</t>
  </si>
  <si>
    <t>Е.П.Сиротенко</t>
  </si>
  <si>
    <t>123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</si>
  <si>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</si>
  <si>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</si>
  <si>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</si>
  <si>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</si>
  <si>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</si>
  <si>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</si>
  <si>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июня</t>
  </si>
  <si>
    <t>01.06.2020</t>
  </si>
  <si>
    <t>325</t>
  </si>
  <si>
    <t>99900S4220</t>
  </si>
  <si>
    <t>Расходы за счет средств резервного фонда Правительства Ростовской области в рамках непрограммного направления деятельности органов местного самоуправления (софинансирование)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</si>
</sst>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16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tabSelected="1" view="pageBreakPreview" zoomScale="50" zoomScaleNormal="75" zoomScaleSheetLayoutView="50" workbookViewId="0" topLeftCell="A11">
      <selection activeCell="CF18" sqref="CF18:CV18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49" t="s">
        <v>332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  <c r="EL1" s="150"/>
      <c r="EM1" s="150"/>
      <c r="EN1" s="150"/>
      <c r="EO1" s="150"/>
      <c r="EP1" s="150"/>
      <c r="EQ1" s="150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51" t="s">
        <v>376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55"/>
      <c r="ES2" s="55"/>
      <c r="ET2" s="161" t="s">
        <v>331</v>
      </c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3"/>
    </row>
    <row r="3" spans="1:166" s="35" customFormat="1" ht="27.75" customHeight="1">
      <c r="A3" s="151" t="s">
        <v>377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96"/>
      <c r="EL3" s="96"/>
      <c r="EM3" s="96"/>
      <c r="EN3" s="96"/>
      <c r="EO3" s="96"/>
      <c r="EP3" s="96"/>
      <c r="EQ3" s="96"/>
      <c r="ER3" s="55"/>
      <c r="ES3" s="55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9"/>
    </row>
    <row r="4" spans="1:166" s="35" customFormat="1" ht="27.7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152" t="s">
        <v>378</v>
      </c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55"/>
      <c r="ES4" s="55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9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330</v>
      </c>
      <c r="ER5" s="55"/>
      <c r="ES5" s="55"/>
      <c r="ET5" s="164" t="s">
        <v>335</v>
      </c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165"/>
      <c r="FJ5" s="166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1"/>
      <c r="BC6" s="81"/>
      <c r="BD6" s="81"/>
      <c r="BE6" s="81"/>
      <c r="BF6" s="81"/>
      <c r="BG6" s="81"/>
      <c r="BH6" s="82" t="s">
        <v>329</v>
      </c>
      <c r="BI6" s="153" t="s">
        <v>475</v>
      </c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5">
        <v>2020</v>
      </c>
      <c r="CF6" s="155"/>
      <c r="CG6" s="155"/>
      <c r="CH6" s="155"/>
      <c r="CI6" s="155"/>
      <c r="CJ6" s="156" t="s">
        <v>328</v>
      </c>
      <c r="CK6" s="156"/>
      <c r="CL6" s="81"/>
      <c r="CM6" s="80"/>
      <c r="CN6" s="80"/>
      <c r="CO6" s="80"/>
      <c r="CP6" s="80"/>
      <c r="CQ6" s="55"/>
      <c r="CR6" s="55"/>
      <c r="CS6" s="55"/>
      <c r="CT6" s="55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327</v>
      </c>
      <c r="ER6" s="55"/>
      <c r="ES6" s="55"/>
      <c r="ET6" s="167" t="s">
        <v>476</v>
      </c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9"/>
    </row>
    <row r="7" spans="1:166" s="35" customFormat="1" ht="28.5" customHeight="1">
      <c r="A7" s="157" t="s">
        <v>379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81"/>
      <c r="BD7" s="81"/>
      <c r="BE7" s="81"/>
      <c r="BF7" s="81"/>
      <c r="BG7" s="81"/>
      <c r="BH7" s="82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82"/>
      <c r="CF7" s="82"/>
      <c r="CG7" s="82"/>
      <c r="CH7" s="82"/>
      <c r="CI7" s="82"/>
      <c r="CJ7" s="98"/>
      <c r="CK7" s="98"/>
      <c r="CL7" s="81"/>
      <c r="CM7" s="80"/>
      <c r="CN7" s="80"/>
      <c r="CO7" s="80"/>
      <c r="CP7" s="80"/>
      <c r="CQ7" s="55"/>
      <c r="CR7" s="55"/>
      <c r="CS7" s="55"/>
      <c r="CT7" s="55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100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2"/>
    </row>
    <row r="8" spans="1:166" s="35" customFormat="1" ht="28.5" customHeight="1">
      <c r="A8" s="157" t="s">
        <v>380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81"/>
      <c r="BD8" s="81"/>
      <c r="BE8" s="81"/>
      <c r="BF8" s="81"/>
      <c r="BG8" s="81"/>
      <c r="BH8" s="82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82"/>
      <c r="CF8" s="82"/>
      <c r="CG8" s="82"/>
      <c r="CH8" s="82"/>
      <c r="CI8" s="82"/>
      <c r="CJ8" s="98"/>
      <c r="CK8" s="98"/>
      <c r="CL8" s="81"/>
      <c r="CM8" s="80"/>
      <c r="CN8" s="80"/>
      <c r="CO8" s="80"/>
      <c r="CP8" s="80"/>
      <c r="CQ8" s="55"/>
      <c r="CR8" s="55"/>
      <c r="CS8" s="55"/>
      <c r="CT8" s="55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100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s="35" customFormat="1" ht="28.5" customHeight="1">
      <c r="A9" s="157" t="s">
        <v>380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81"/>
      <c r="BD9" s="81"/>
      <c r="BE9" s="81"/>
      <c r="BF9" s="81"/>
      <c r="BG9" s="81"/>
      <c r="BH9" s="82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82"/>
      <c r="CF9" s="82"/>
      <c r="CG9" s="82"/>
      <c r="CH9" s="82"/>
      <c r="CI9" s="82"/>
      <c r="CJ9" s="98"/>
      <c r="CK9" s="98"/>
      <c r="CL9" s="81"/>
      <c r="CM9" s="80"/>
      <c r="CN9" s="80"/>
      <c r="CO9" s="80"/>
      <c r="CP9" s="80"/>
      <c r="CQ9" s="55"/>
      <c r="CR9" s="55"/>
      <c r="CS9" s="55"/>
      <c r="CT9" s="55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100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s="35" customFormat="1" ht="26.25" customHeight="1">
      <c r="A10" s="157" t="s">
        <v>381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55"/>
      <c r="BD10" s="55"/>
      <c r="BE10" s="154" t="s">
        <v>326</v>
      </c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325</v>
      </c>
      <c r="ER10" s="55"/>
      <c r="ES10" s="55"/>
      <c r="ET10" s="170" t="s">
        <v>324</v>
      </c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2"/>
    </row>
    <row r="11" spans="1:166" s="35" customFormat="1" ht="32.25" customHeight="1">
      <c r="A11" s="57" t="s">
        <v>323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48" t="s">
        <v>322</v>
      </c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67" t="s">
        <v>383</v>
      </c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9"/>
    </row>
    <row r="12" spans="1:166" s="35" customFormat="1" ht="33.75" customHeight="1">
      <c r="A12" s="57" t="s">
        <v>382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67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9"/>
    </row>
    <row r="13" spans="1:166" s="35" customFormat="1" ht="31.5" customHeight="1" thickBot="1">
      <c r="A13" s="57" t="s">
        <v>321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320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319</v>
      </c>
      <c r="ER13" s="55"/>
      <c r="ES13" s="55"/>
      <c r="ET13" s="182">
        <v>383</v>
      </c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4"/>
    </row>
    <row r="14" spans="1:166" s="35" customFormat="1" ht="29.25" customHeight="1">
      <c r="A14" s="193" t="s">
        <v>318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5"/>
    </row>
    <row r="15" spans="1:167" s="35" customFormat="1" ht="19.5" customHeight="1">
      <c r="A15" s="186" t="s">
        <v>163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8"/>
      <c r="AN15" s="186" t="s">
        <v>162</v>
      </c>
      <c r="AO15" s="187"/>
      <c r="AP15" s="187"/>
      <c r="AQ15" s="187"/>
      <c r="AR15" s="187"/>
      <c r="AS15" s="188"/>
      <c r="AT15" s="196" t="s">
        <v>384</v>
      </c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8"/>
      <c r="BJ15" s="196" t="s">
        <v>385</v>
      </c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8"/>
      <c r="CF15" s="173" t="s">
        <v>161</v>
      </c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5"/>
      <c r="ET15" s="192" t="s">
        <v>160</v>
      </c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38"/>
    </row>
    <row r="16" spans="1:167" s="35" customFormat="1" ht="75.75" customHeight="1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1"/>
      <c r="AN16" s="189"/>
      <c r="AO16" s="190"/>
      <c r="AP16" s="190"/>
      <c r="AQ16" s="190"/>
      <c r="AR16" s="190"/>
      <c r="AS16" s="191"/>
      <c r="AT16" s="199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1"/>
      <c r="BJ16" s="199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1"/>
      <c r="CF16" s="174" t="s">
        <v>386</v>
      </c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5"/>
      <c r="CW16" s="173" t="s">
        <v>159</v>
      </c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5"/>
      <c r="DN16" s="173" t="s">
        <v>158</v>
      </c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5"/>
      <c r="EE16" s="173" t="s">
        <v>157</v>
      </c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5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38"/>
    </row>
    <row r="17" spans="1:167" s="35" customFormat="1" ht="16.5" customHeight="1">
      <c r="A17" s="176">
        <v>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8"/>
      <c r="AN17" s="176">
        <v>2</v>
      </c>
      <c r="AO17" s="177"/>
      <c r="AP17" s="177"/>
      <c r="AQ17" s="177"/>
      <c r="AR17" s="177"/>
      <c r="AS17" s="178"/>
      <c r="AT17" s="176">
        <v>3</v>
      </c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8"/>
      <c r="BJ17" s="176">
        <v>4</v>
      </c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8"/>
      <c r="CF17" s="176">
        <v>5</v>
      </c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8"/>
      <c r="CW17" s="176">
        <v>6</v>
      </c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8"/>
      <c r="DN17" s="176">
        <v>7</v>
      </c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8"/>
      <c r="EE17" s="176">
        <v>8</v>
      </c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8"/>
      <c r="ET17" s="185">
        <v>9</v>
      </c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38"/>
    </row>
    <row r="18" spans="1:167" s="45" customFormat="1" ht="29.25" customHeight="1">
      <c r="A18" s="179" t="s">
        <v>317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1"/>
      <c r="AN18" s="117" t="s">
        <v>316</v>
      </c>
      <c r="AO18" s="117"/>
      <c r="AP18" s="117"/>
      <c r="AQ18" s="117"/>
      <c r="AR18" s="117"/>
      <c r="AS18" s="11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15">
        <f>BJ20+BJ108</f>
        <v>13698800</v>
      </c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>
        <f>CF20+CF108</f>
        <v>7037214.07</v>
      </c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4">
        <f>CF18</f>
        <v>7037214.07</v>
      </c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50"/>
    </row>
    <row r="19" spans="1:167" s="35" customFormat="1" ht="15" customHeight="1">
      <c r="A19" s="134" t="s">
        <v>155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20" t="s">
        <v>315</v>
      </c>
      <c r="AO19" s="120"/>
      <c r="AP19" s="120"/>
      <c r="AQ19" s="120"/>
      <c r="AR19" s="120"/>
      <c r="AS19" s="120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38"/>
    </row>
    <row r="20" spans="1:167" s="45" customFormat="1" ht="24" customHeight="1">
      <c r="A20" s="116" t="s">
        <v>314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7"/>
      <c r="AO20" s="117"/>
      <c r="AP20" s="117"/>
      <c r="AQ20" s="117"/>
      <c r="AR20" s="117"/>
      <c r="AS20" s="117"/>
      <c r="AT20" s="147" t="s">
        <v>313</v>
      </c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15">
        <f>BJ21+BJ67+BJ86+BJ95+BJ42+BJ100+BJ36</f>
        <v>2393300</v>
      </c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>
        <f>CF21+CF67+CF86+CF95+CF90+CF105+CF42+CF100+CF36</f>
        <v>1473913.3599999999</v>
      </c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4">
        <f aca="true" t="shared" si="0" ref="EE20:EE53">CF20</f>
        <v>1473913.3599999999</v>
      </c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50"/>
    </row>
    <row r="21" spans="1:167" s="45" customFormat="1" ht="26.25" customHeight="1">
      <c r="A21" s="212" t="s">
        <v>312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117"/>
      <c r="AO21" s="117"/>
      <c r="AP21" s="117"/>
      <c r="AQ21" s="117"/>
      <c r="AR21" s="117"/>
      <c r="AS21" s="117"/>
      <c r="AT21" s="147" t="s">
        <v>311</v>
      </c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15">
        <f>BJ22</f>
        <v>616200</v>
      </c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>
        <f>CF22</f>
        <v>247809.03</v>
      </c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4">
        <f t="shared" si="0"/>
        <v>247809.03</v>
      </c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53"/>
      <c r="FJ21" s="53"/>
      <c r="FK21" s="50"/>
    </row>
    <row r="22" spans="1:167" s="45" customFormat="1" ht="27.75" customHeight="1">
      <c r="A22" s="212" t="s">
        <v>299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117"/>
      <c r="AO22" s="117"/>
      <c r="AP22" s="117"/>
      <c r="AQ22" s="117"/>
      <c r="AR22" s="117"/>
      <c r="AS22" s="117"/>
      <c r="AT22" s="147" t="s">
        <v>310</v>
      </c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15">
        <f>BJ23</f>
        <v>616200</v>
      </c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>
        <f>CF23+CF32+CF28</f>
        <v>247809.03</v>
      </c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4">
        <f t="shared" si="0"/>
        <v>247809.03</v>
      </c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53"/>
      <c r="FI22" s="53"/>
      <c r="FJ22" s="53"/>
      <c r="FK22" s="50"/>
    </row>
    <row r="23" spans="1:167" s="45" customFormat="1" ht="27.75" customHeight="1">
      <c r="A23" s="116" t="s">
        <v>299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7"/>
      <c r="AO23" s="117"/>
      <c r="AP23" s="117"/>
      <c r="AQ23" s="117"/>
      <c r="AR23" s="117"/>
      <c r="AS23" s="117"/>
      <c r="AT23" s="147" t="s">
        <v>309</v>
      </c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15">
        <v>616200</v>
      </c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>
        <f>CF24+CF25+CF26+CF27</f>
        <v>238733.4</v>
      </c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4">
        <f t="shared" si="0"/>
        <v>238733.4</v>
      </c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50"/>
    </row>
    <row r="24" spans="1:170" s="35" customFormat="1" ht="27.75" customHeight="1">
      <c r="A24" s="119" t="s">
        <v>299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20"/>
      <c r="AO24" s="120"/>
      <c r="AP24" s="120"/>
      <c r="AQ24" s="120"/>
      <c r="AR24" s="120"/>
      <c r="AS24" s="120"/>
      <c r="AT24" s="121" t="s">
        <v>308</v>
      </c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11">
        <v>0</v>
      </c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>
        <v>238398.16</v>
      </c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0">
        <f t="shared" si="0"/>
        <v>238398.16</v>
      </c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38"/>
      <c r="FN24" s="38"/>
    </row>
    <row r="25" spans="1:170" s="35" customFormat="1" ht="27.75" customHeight="1">
      <c r="A25" s="119" t="s">
        <v>299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20"/>
      <c r="AO25" s="120"/>
      <c r="AP25" s="120"/>
      <c r="AQ25" s="120"/>
      <c r="AR25" s="120"/>
      <c r="AS25" s="120"/>
      <c r="AT25" s="121" t="s">
        <v>307</v>
      </c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11">
        <v>0</v>
      </c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>
        <v>335.24</v>
      </c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0">
        <f t="shared" si="0"/>
        <v>335.24</v>
      </c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38"/>
      <c r="FN25" s="38"/>
    </row>
    <row r="26" spans="1:170" s="35" customFormat="1" ht="27.75" customHeight="1">
      <c r="A26" s="119" t="s">
        <v>299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20"/>
      <c r="AO26" s="120"/>
      <c r="AP26" s="120"/>
      <c r="AQ26" s="120"/>
      <c r="AR26" s="120"/>
      <c r="AS26" s="120"/>
      <c r="AT26" s="121" t="s">
        <v>306</v>
      </c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11">
        <v>0</v>
      </c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>
        <v>0</v>
      </c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0">
        <f t="shared" si="0"/>
        <v>0</v>
      </c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38"/>
      <c r="FN26" s="38"/>
    </row>
    <row r="27" spans="1:170" s="35" customFormat="1" ht="27.75" customHeight="1">
      <c r="A27" s="119" t="s">
        <v>299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20"/>
      <c r="AO27" s="120"/>
      <c r="AP27" s="120"/>
      <c r="AQ27" s="120"/>
      <c r="AR27" s="120"/>
      <c r="AS27" s="120"/>
      <c r="AT27" s="121" t="s">
        <v>387</v>
      </c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11">
        <v>0</v>
      </c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>
        <v>0</v>
      </c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0">
        <f>CF27</f>
        <v>0</v>
      </c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38"/>
      <c r="FN27" s="38"/>
    </row>
    <row r="28" spans="1:170" s="45" customFormat="1" ht="24" customHeight="1">
      <c r="A28" s="116" t="s">
        <v>299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7"/>
      <c r="AO28" s="117"/>
      <c r="AP28" s="117"/>
      <c r="AQ28" s="117"/>
      <c r="AR28" s="117"/>
      <c r="AS28" s="117"/>
      <c r="AT28" s="147" t="s">
        <v>305</v>
      </c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15">
        <v>0</v>
      </c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>
        <f>CF31+CF30+CF29</f>
        <v>2714.25</v>
      </c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4">
        <f t="shared" si="0"/>
        <v>2714.25</v>
      </c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50"/>
      <c r="FN28" s="50"/>
    </row>
    <row r="29" spans="1:170" s="35" customFormat="1" ht="24" customHeight="1">
      <c r="A29" s="119" t="s">
        <v>299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20"/>
      <c r="AO29" s="120"/>
      <c r="AP29" s="120"/>
      <c r="AQ29" s="120"/>
      <c r="AR29" s="120"/>
      <c r="AS29" s="120"/>
      <c r="AT29" s="121" t="s">
        <v>304</v>
      </c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11">
        <v>0</v>
      </c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>
        <v>2703</v>
      </c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0">
        <f t="shared" si="0"/>
        <v>2703</v>
      </c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38"/>
      <c r="FN29" s="38"/>
    </row>
    <row r="30" spans="1:170" s="35" customFormat="1" ht="24" customHeight="1">
      <c r="A30" s="119" t="s">
        <v>299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20"/>
      <c r="AO30" s="120"/>
      <c r="AP30" s="120"/>
      <c r="AQ30" s="120"/>
      <c r="AR30" s="120"/>
      <c r="AS30" s="120"/>
      <c r="AT30" s="121" t="s">
        <v>366</v>
      </c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11">
        <v>0</v>
      </c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>
        <v>11.25</v>
      </c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0">
        <f>CF30</f>
        <v>11.25</v>
      </c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38"/>
      <c r="FN30" s="38"/>
    </row>
    <row r="31" spans="1:170" s="35" customFormat="1" ht="24" customHeight="1">
      <c r="A31" s="119" t="s">
        <v>299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20"/>
      <c r="AO31" s="120"/>
      <c r="AP31" s="120"/>
      <c r="AQ31" s="120"/>
      <c r="AR31" s="120"/>
      <c r="AS31" s="120"/>
      <c r="AT31" s="121" t="s">
        <v>303</v>
      </c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11">
        <v>0</v>
      </c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>
        <v>0</v>
      </c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0">
        <f t="shared" si="0"/>
        <v>0</v>
      </c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38"/>
      <c r="FN31" s="38"/>
    </row>
    <row r="32" spans="1:170" s="45" customFormat="1" ht="24" customHeight="1">
      <c r="A32" s="116" t="s">
        <v>299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7"/>
      <c r="AO32" s="117"/>
      <c r="AP32" s="117"/>
      <c r="AQ32" s="117"/>
      <c r="AR32" s="117"/>
      <c r="AS32" s="117"/>
      <c r="AT32" s="147" t="s">
        <v>302</v>
      </c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15">
        <v>0</v>
      </c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>
        <f>CF33+CF34+CF35</f>
        <v>6361.38</v>
      </c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4">
        <f t="shared" si="0"/>
        <v>6361.38</v>
      </c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50"/>
      <c r="FN32" s="50"/>
    </row>
    <row r="33" spans="1:170" s="35" customFormat="1" ht="26.25" customHeight="1">
      <c r="A33" s="119" t="s">
        <v>299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20"/>
      <c r="AO33" s="120"/>
      <c r="AP33" s="120"/>
      <c r="AQ33" s="120"/>
      <c r="AR33" s="120"/>
      <c r="AS33" s="120"/>
      <c r="AT33" s="121" t="s">
        <v>301</v>
      </c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11">
        <v>0</v>
      </c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>
        <v>6206.52</v>
      </c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0">
        <f t="shared" si="0"/>
        <v>6206.52</v>
      </c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38"/>
      <c r="FN33" s="38"/>
    </row>
    <row r="34" spans="1:170" s="35" customFormat="1" ht="27" customHeight="1">
      <c r="A34" s="119" t="s">
        <v>299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20"/>
      <c r="AO34" s="120"/>
      <c r="AP34" s="120"/>
      <c r="AQ34" s="120"/>
      <c r="AR34" s="120"/>
      <c r="AS34" s="120"/>
      <c r="AT34" s="121" t="s">
        <v>300</v>
      </c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11">
        <v>0</v>
      </c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>
        <v>4.86</v>
      </c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0">
        <f t="shared" si="0"/>
        <v>4.86</v>
      </c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38"/>
      <c r="FN34" s="38"/>
    </row>
    <row r="35" spans="1:170" s="35" customFormat="1" ht="24" customHeight="1">
      <c r="A35" s="119" t="s">
        <v>299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20"/>
      <c r="AO35" s="120"/>
      <c r="AP35" s="120"/>
      <c r="AQ35" s="120"/>
      <c r="AR35" s="120"/>
      <c r="AS35" s="120"/>
      <c r="AT35" s="121" t="s">
        <v>298</v>
      </c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11">
        <v>0</v>
      </c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>
        <v>150</v>
      </c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0">
        <f t="shared" si="0"/>
        <v>150</v>
      </c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38"/>
      <c r="FN35" s="38"/>
    </row>
    <row r="36" spans="1:170" s="45" customFormat="1" ht="38.25" customHeight="1" hidden="1">
      <c r="A36" s="116" t="s">
        <v>297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7"/>
      <c r="AO36" s="117"/>
      <c r="AP36" s="117"/>
      <c r="AQ36" s="117"/>
      <c r="AR36" s="117"/>
      <c r="AS36" s="117"/>
      <c r="AT36" s="122" t="s">
        <v>296</v>
      </c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15">
        <f>BJ37</f>
        <v>0</v>
      </c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>
        <f>CF37</f>
        <v>0</v>
      </c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4">
        <f t="shared" si="0"/>
        <v>0</v>
      </c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50"/>
      <c r="FN36" s="50"/>
    </row>
    <row r="37" spans="1:170" s="35" customFormat="1" ht="27.75" customHeight="1" hidden="1">
      <c r="A37" s="119" t="s">
        <v>295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20"/>
      <c r="AO37" s="120"/>
      <c r="AP37" s="120"/>
      <c r="AQ37" s="120"/>
      <c r="AR37" s="120"/>
      <c r="AS37" s="120"/>
      <c r="AT37" s="118" t="s">
        <v>294</v>
      </c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1">
        <f>BJ38+BJ39+BJ40+BJ41</f>
        <v>0</v>
      </c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>
        <f>CF38+CF39+CF40+CF41</f>
        <v>0</v>
      </c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0">
        <f t="shared" si="0"/>
        <v>0</v>
      </c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38"/>
      <c r="FN37" s="38"/>
    </row>
    <row r="38" spans="1:170" s="35" customFormat="1" ht="28.5" customHeight="1" hidden="1">
      <c r="A38" s="119" t="s">
        <v>293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20"/>
      <c r="AO38" s="120"/>
      <c r="AP38" s="120"/>
      <c r="AQ38" s="120"/>
      <c r="AR38" s="120"/>
      <c r="AS38" s="120"/>
      <c r="AT38" s="118" t="s">
        <v>292</v>
      </c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1">
        <v>0</v>
      </c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>
        <v>0</v>
      </c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0">
        <f t="shared" si="0"/>
        <v>0</v>
      </c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38"/>
      <c r="FN38" s="38"/>
    </row>
    <row r="39" spans="1:170" s="35" customFormat="1" ht="26.25" customHeight="1" hidden="1">
      <c r="A39" s="119" t="s">
        <v>291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20"/>
      <c r="AO39" s="120"/>
      <c r="AP39" s="120"/>
      <c r="AQ39" s="120"/>
      <c r="AR39" s="120"/>
      <c r="AS39" s="120"/>
      <c r="AT39" s="118" t="s">
        <v>290</v>
      </c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1">
        <v>0</v>
      </c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>
        <v>0</v>
      </c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0">
        <f t="shared" si="0"/>
        <v>0</v>
      </c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38"/>
      <c r="FN39" s="38"/>
    </row>
    <row r="40" spans="1:170" s="35" customFormat="1" ht="26.25" customHeight="1" hidden="1">
      <c r="A40" s="119" t="s">
        <v>289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20"/>
      <c r="AO40" s="120"/>
      <c r="AP40" s="120"/>
      <c r="AQ40" s="120"/>
      <c r="AR40" s="120"/>
      <c r="AS40" s="120"/>
      <c r="AT40" s="118" t="s">
        <v>288</v>
      </c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1">
        <v>0</v>
      </c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>
        <v>0</v>
      </c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0">
        <f t="shared" si="0"/>
        <v>0</v>
      </c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38"/>
      <c r="FN40" s="38"/>
    </row>
    <row r="41" spans="1:170" s="35" customFormat="1" ht="27" customHeight="1" hidden="1">
      <c r="A41" s="119" t="s">
        <v>287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20"/>
      <c r="AO41" s="120"/>
      <c r="AP41" s="120"/>
      <c r="AQ41" s="120"/>
      <c r="AR41" s="120"/>
      <c r="AS41" s="120"/>
      <c r="AT41" s="118" t="s">
        <v>286</v>
      </c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1">
        <v>0</v>
      </c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>
        <v>0</v>
      </c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0">
        <f t="shared" si="0"/>
        <v>0</v>
      </c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38"/>
      <c r="FN41" s="38"/>
    </row>
    <row r="42" spans="1:167" s="35" customFormat="1" ht="23.25" customHeight="1">
      <c r="A42" s="133" t="s">
        <v>285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17"/>
      <c r="AO42" s="117"/>
      <c r="AP42" s="117"/>
      <c r="AQ42" s="117"/>
      <c r="AR42" s="117"/>
      <c r="AS42" s="117"/>
      <c r="AT42" s="122" t="s">
        <v>284</v>
      </c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15">
        <f>BJ43+BJ62</f>
        <v>2600</v>
      </c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>
        <f>CF43+CF62</f>
        <v>25127.2</v>
      </c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4">
        <f t="shared" si="0"/>
        <v>25127.2</v>
      </c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52"/>
      <c r="FJ42" s="52"/>
      <c r="FK42" s="38"/>
    </row>
    <row r="43" spans="1:175" s="35" customFormat="1" ht="34.5" customHeight="1" hidden="1">
      <c r="A43" s="116" t="s">
        <v>283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7"/>
      <c r="AO43" s="117"/>
      <c r="AP43" s="117"/>
      <c r="AQ43" s="117"/>
      <c r="AR43" s="117"/>
      <c r="AS43" s="117"/>
      <c r="AT43" s="122" t="s">
        <v>282</v>
      </c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15">
        <v>0</v>
      </c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>
        <f>CF44+CF50+CF59</f>
        <v>0</v>
      </c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4">
        <f t="shared" si="0"/>
        <v>0</v>
      </c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52"/>
      <c r="FJ43" s="52"/>
      <c r="FK43" s="38"/>
      <c r="FS43" s="38"/>
    </row>
    <row r="44" spans="1:167" s="45" customFormat="1" ht="39.75" customHeight="1" hidden="1">
      <c r="A44" s="116" t="s">
        <v>279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7"/>
      <c r="AO44" s="117"/>
      <c r="AP44" s="117"/>
      <c r="AQ44" s="117"/>
      <c r="AR44" s="117"/>
      <c r="AS44" s="117"/>
      <c r="AT44" s="122" t="s">
        <v>281</v>
      </c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15">
        <f>BJ45+BJ46+BJ47</f>
        <v>0</v>
      </c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>
        <f>CF45+CF49</f>
        <v>0</v>
      </c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4">
        <f t="shared" si="0"/>
        <v>0</v>
      </c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50"/>
    </row>
    <row r="45" spans="1:167" s="35" customFormat="1" ht="33" customHeight="1" hidden="1">
      <c r="A45" s="119" t="s">
        <v>279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20"/>
      <c r="AO45" s="120"/>
      <c r="AP45" s="120"/>
      <c r="AQ45" s="120"/>
      <c r="AR45" s="120"/>
      <c r="AS45" s="120"/>
      <c r="AT45" s="118" t="s">
        <v>280</v>
      </c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1">
        <v>0</v>
      </c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>
        <f>CF46+CF47</f>
        <v>0</v>
      </c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0">
        <f t="shared" si="0"/>
        <v>0</v>
      </c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38"/>
    </row>
    <row r="46" spans="1:167" s="45" customFormat="1" ht="34.5" customHeight="1" hidden="1">
      <c r="A46" s="119" t="s">
        <v>279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7"/>
      <c r="AO46" s="132"/>
      <c r="AP46" s="132"/>
      <c r="AQ46" s="132"/>
      <c r="AR46" s="132"/>
      <c r="AS46" s="132"/>
      <c r="AT46" s="118" t="s">
        <v>278</v>
      </c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11">
        <v>0</v>
      </c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>
        <v>0</v>
      </c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0">
        <f t="shared" si="0"/>
        <v>0</v>
      </c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53"/>
      <c r="FI46" s="53"/>
      <c r="FJ46" s="53"/>
      <c r="FK46" s="50"/>
    </row>
    <row r="47" spans="1:167" s="35" customFormat="1" ht="36.75" customHeight="1" hidden="1">
      <c r="A47" s="119" t="s">
        <v>276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7"/>
      <c r="AO47" s="117"/>
      <c r="AP47" s="117"/>
      <c r="AQ47" s="117"/>
      <c r="AR47" s="117"/>
      <c r="AS47" s="117"/>
      <c r="AT47" s="118" t="s">
        <v>277</v>
      </c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11">
        <v>0</v>
      </c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>
        <v>0</v>
      </c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1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10">
        <f t="shared" si="0"/>
        <v>0</v>
      </c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1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52"/>
      <c r="FI47" s="52"/>
      <c r="FJ47" s="52"/>
      <c r="FK47" s="38"/>
    </row>
    <row r="48" spans="1:167" s="35" customFormat="1" ht="36.75" customHeight="1" hidden="1">
      <c r="A48" s="119" t="s">
        <v>276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7"/>
      <c r="AO48" s="117"/>
      <c r="AP48" s="117"/>
      <c r="AQ48" s="117"/>
      <c r="AR48" s="117"/>
      <c r="AS48" s="117"/>
      <c r="AT48" s="118" t="s">
        <v>275</v>
      </c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11">
        <v>0</v>
      </c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>
        <v>0</v>
      </c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1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10">
        <f t="shared" si="0"/>
        <v>0</v>
      </c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1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52"/>
      <c r="FI48" s="52"/>
      <c r="FJ48" s="52"/>
      <c r="FK48" s="38"/>
    </row>
    <row r="49" spans="1:167" s="35" customFormat="1" ht="53.25" customHeight="1" hidden="1">
      <c r="A49" s="119" t="s">
        <v>274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7"/>
      <c r="AO49" s="117"/>
      <c r="AP49" s="117"/>
      <c r="AQ49" s="117"/>
      <c r="AR49" s="117"/>
      <c r="AS49" s="117"/>
      <c r="AT49" s="118" t="s">
        <v>273</v>
      </c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1">
        <v>0</v>
      </c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>
        <v>0</v>
      </c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1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10">
        <f t="shared" si="0"/>
        <v>0</v>
      </c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1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52"/>
      <c r="FI49" s="52"/>
      <c r="FJ49" s="52"/>
      <c r="FK49" s="38"/>
    </row>
    <row r="50" spans="1:167" s="35" customFormat="1" ht="55.5" customHeight="1" hidden="1">
      <c r="A50" s="116" t="s">
        <v>272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7"/>
      <c r="AO50" s="117"/>
      <c r="AP50" s="117"/>
      <c r="AQ50" s="117"/>
      <c r="AR50" s="117"/>
      <c r="AS50" s="117"/>
      <c r="AT50" s="122" t="s">
        <v>271</v>
      </c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15">
        <f>BJ51</f>
        <v>0</v>
      </c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>
        <f>CF51+CF56</f>
        <v>0</v>
      </c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1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10">
        <f t="shared" si="0"/>
        <v>0</v>
      </c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1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52"/>
      <c r="FI50" s="52"/>
      <c r="FJ50" s="52"/>
      <c r="FK50" s="38"/>
    </row>
    <row r="51" spans="1:167" s="45" customFormat="1" ht="35.25" customHeight="1" hidden="1">
      <c r="A51" s="119" t="s">
        <v>268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7"/>
      <c r="AO51" s="117"/>
      <c r="AP51" s="117"/>
      <c r="AQ51" s="117"/>
      <c r="AR51" s="117"/>
      <c r="AS51" s="117"/>
      <c r="AT51" s="118" t="s">
        <v>270</v>
      </c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1">
        <v>0</v>
      </c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>
        <f>CF52+CF53+CF54+CF55</f>
        <v>0</v>
      </c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0">
        <f t="shared" si="0"/>
        <v>0</v>
      </c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24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6"/>
      <c r="FK51" s="50"/>
    </row>
    <row r="52" spans="1:167" s="45" customFormat="1" ht="37.5" customHeight="1" hidden="1">
      <c r="A52" s="119" t="s">
        <v>268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7"/>
      <c r="AO52" s="117"/>
      <c r="AP52" s="117"/>
      <c r="AQ52" s="117"/>
      <c r="AR52" s="117"/>
      <c r="AS52" s="117"/>
      <c r="AT52" s="118" t="s">
        <v>269</v>
      </c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1">
        <v>0</v>
      </c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>
        <v>0</v>
      </c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0">
        <f t="shared" si="0"/>
        <v>0</v>
      </c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24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6"/>
      <c r="FK52" s="50"/>
    </row>
    <row r="53" spans="1:167" s="45" customFormat="1" ht="37.5" customHeight="1" hidden="1">
      <c r="A53" s="119" t="s">
        <v>268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7"/>
      <c r="AO53" s="117"/>
      <c r="AP53" s="117"/>
      <c r="AQ53" s="117"/>
      <c r="AR53" s="117"/>
      <c r="AS53" s="117"/>
      <c r="AT53" s="118" t="s">
        <v>267</v>
      </c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1">
        <v>0</v>
      </c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>
        <v>0</v>
      </c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0">
        <f t="shared" si="0"/>
        <v>0</v>
      </c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24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6"/>
      <c r="FK53" s="50"/>
    </row>
    <row r="54" spans="1:167" s="45" customFormat="1" ht="37.5" customHeight="1" hidden="1">
      <c r="A54" s="119" t="s">
        <v>266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7"/>
      <c r="AO54" s="117"/>
      <c r="AP54" s="117"/>
      <c r="AQ54" s="117"/>
      <c r="AR54" s="117"/>
      <c r="AS54" s="117"/>
      <c r="AT54" s="118" t="s">
        <v>265</v>
      </c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1">
        <v>0</v>
      </c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>
        <v>0</v>
      </c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0">
        <f aca="true" t="shared" si="1" ref="EE54:EE88">CF54</f>
        <v>0</v>
      </c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24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6"/>
      <c r="FK54" s="50"/>
    </row>
    <row r="55" spans="1:167" s="45" customFormat="1" ht="37.5" customHeight="1" hidden="1">
      <c r="A55" s="119" t="s">
        <v>264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7"/>
      <c r="AO55" s="117"/>
      <c r="AP55" s="117"/>
      <c r="AQ55" s="117"/>
      <c r="AR55" s="117"/>
      <c r="AS55" s="117"/>
      <c r="AT55" s="118" t="s">
        <v>263</v>
      </c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1">
        <v>0</v>
      </c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>
        <v>0</v>
      </c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0">
        <f t="shared" si="1"/>
        <v>0</v>
      </c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24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6"/>
      <c r="FK55" s="50"/>
    </row>
    <row r="56" spans="1:167" s="45" customFormat="1" ht="54" customHeight="1" hidden="1">
      <c r="A56" s="119" t="s">
        <v>261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7"/>
      <c r="AO56" s="117"/>
      <c r="AP56" s="117"/>
      <c r="AQ56" s="117"/>
      <c r="AR56" s="117"/>
      <c r="AS56" s="117"/>
      <c r="AT56" s="118" t="s">
        <v>262</v>
      </c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1">
        <v>0</v>
      </c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>
        <v>0</v>
      </c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0">
        <f t="shared" si="1"/>
        <v>0</v>
      </c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24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6"/>
      <c r="FK56" s="50"/>
    </row>
    <row r="57" spans="1:167" s="45" customFormat="1" ht="56.25" customHeight="1" hidden="1">
      <c r="A57" s="210" t="s">
        <v>261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3"/>
      <c r="AN57" s="117"/>
      <c r="AO57" s="117"/>
      <c r="AP57" s="117"/>
      <c r="AQ57" s="117"/>
      <c r="AR57" s="117"/>
      <c r="AS57" s="117"/>
      <c r="AT57" s="118" t="s">
        <v>260</v>
      </c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1">
        <v>0</v>
      </c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>
        <v>0</v>
      </c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0">
        <f t="shared" si="1"/>
        <v>0</v>
      </c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24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6"/>
      <c r="FK57" s="50"/>
    </row>
    <row r="58" spans="1:167" s="45" customFormat="1" ht="75" customHeight="1" hidden="1">
      <c r="A58" s="119" t="s">
        <v>259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7"/>
      <c r="AO58" s="117"/>
      <c r="AP58" s="117"/>
      <c r="AQ58" s="117"/>
      <c r="AR58" s="117"/>
      <c r="AS58" s="117"/>
      <c r="AT58" s="118" t="s">
        <v>258</v>
      </c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1">
        <v>0</v>
      </c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>
        <v>0</v>
      </c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0">
        <f t="shared" si="1"/>
        <v>0</v>
      </c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24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6"/>
      <c r="FK58" s="50"/>
    </row>
    <row r="59" spans="1:167" s="45" customFormat="1" ht="38.25" customHeight="1" hidden="1">
      <c r="A59" s="116" t="s">
        <v>256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7"/>
      <c r="AO59" s="117"/>
      <c r="AP59" s="117"/>
      <c r="AQ59" s="117"/>
      <c r="AR59" s="117"/>
      <c r="AS59" s="117"/>
      <c r="AT59" s="122" t="s">
        <v>257</v>
      </c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15">
        <f>BJ60</f>
        <v>0</v>
      </c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>
        <f>CF60+CF61</f>
        <v>0</v>
      </c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4">
        <f t="shared" si="1"/>
        <v>0</v>
      </c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24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  <c r="FJ59" s="126"/>
      <c r="FK59" s="50"/>
    </row>
    <row r="60" spans="1:167" s="45" customFormat="1" ht="38.25" customHeight="1" hidden="1">
      <c r="A60" s="119" t="s">
        <v>256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7"/>
      <c r="AO60" s="117"/>
      <c r="AP60" s="117"/>
      <c r="AQ60" s="117"/>
      <c r="AR60" s="117"/>
      <c r="AS60" s="117"/>
      <c r="AT60" s="118" t="s">
        <v>255</v>
      </c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1">
        <v>0</v>
      </c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>
        <v>0</v>
      </c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0">
        <f t="shared" si="1"/>
        <v>0</v>
      </c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24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125"/>
      <c r="FG60" s="125"/>
      <c r="FH60" s="125"/>
      <c r="FI60" s="125"/>
      <c r="FJ60" s="126"/>
      <c r="FK60" s="50"/>
    </row>
    <row r="61" spans="1:167" s="45" customFormat="1" ht="41.25" customHeight="1" hidden="1">
      <c r="A61" s="119" t="s">
        <v>256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7"/>
      <c r="AO61" s="117"/>
      <c r="AP61" s="117"/>
      <c r="AQ61" s="117"/>
      <c r="AR61" s="117"/>
      <c r="AS61" s="117"/>
      <c r="AT61" s="118" t="s">
        <v>255</v>
      </c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1">
        <v>0</v>
      </c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>
        <v>0</v>
      </c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0">
        <f t="shared" si="1"/>
        <v>0</v>
      </c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24"/>
      <c r="EU61" s="125"/>
      <c r="EV61" s="125"/>
      <c r="EW61" s="125"/>
      <c r="EX61" s="125"/>
      <c r="EY61" s="125"/>
      <c r="EZ61" s="125"/>
      <c r="FA61" s="125"/>
      <c r="FB61" s="125"/>
      <c r="FC61" s="125"/>
      <c r="FD61" s="125"/>
      <c r="FE61" s="125"/>
      <c r="FF61" s="125"/>
      <c r="FG61" s="125"/>
      <c r="FH61" s="125"/>
      <c r="FI61" s="125"/>
      <c r="FJ61" s="126"/>
      <c r="FK61" s="50"/>
    </row>
    <row r="62" spans="1:167" s="45" customFormat="1" ht="24.75" customHeight="1">
      <c r="A62" s="211" t="s">
        <v>252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117"/>
      <c r="AO62" s="117"/>
      <c r="AP62" s="117"/>
      <c r="AQ62" s="117"/>
      <c r="AR62" s="117"/>
      <c r="AS62" s="117"/>
      <c r="AT62" s="122" t="s">
        <v>254</v>
      </c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15">
        <f>BJ63</f>
        <v>2600</v>
      </c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>
        <f>CF63</f>
        <v>25127.2</v>
      </c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4">
        <f t="shared" si="1"/>
        <v>25127.2</v>
      </c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24"/>
      <c r="EU62" s="125"/>
      <c r="EV62" s="125"/>
      <c r="EW62" s="125"/>
      <c r="EX62" s="125"/>
      <c r="EY62" s="125"/>
      <c r="EZ62" s="125"/>
      <c r="FA62" s="125"/>
      <c r="FB62" s="125"/>
      <c r="FC62" s="125"/>
      <c r="FD62" s="125"/>
      <c r="FE62" s="125"/>
      <c r="FF62" s="125"/>
      <c r="FG62" s="125"/>
      <c r="FH62" s="125"/>
      <c r="FI62" s="125"/>
      <c r="FJ62" s="126"/>
      <c r="FK62" s="50"/>
    </row>
    <row r="63" spans="1:167" s="45" customFormat="1" ht="30" customHeight="1">
      <c r="A63" s="141" t="s">
        <v>252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17"/>
      <c r="AO63" s="117"/>
      <c r="AP63" s="117"/>
      <c r="AQ63" s="117"/>
      <c r="AR63" s="117"/>
      <c r="AS63" s="117"/>
      <c r="AT63" s="118" t="s">
        <v>253</v>
      </c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1">
        <v>2600</v>
      </c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>
        <f>CF64+CF65+CF66</f>
        <v>25127.2</v>
      </c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4">
        <f t="shared" si="1"/>
        <v>25127.2</v>
      </c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53"/>
      <c r="FI63" s="53"/>
      <c r="FJ63" s="53"/>
      <c r="FK63" s="50"/>
    </row>
    <row r="64" spans="1:167" s="45" customFormat="1" ht="27" customHeight="1">
      <c r="A64" s="141" t="s">
        <v>252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17"/>
      <c r="AO64" s="117"/>
      <c r="AP64" s="117"/>
      <c r="AQ64" s="117"/>
      <c r="AR64" s="117"/>
      <c r="AS64" s="117"/>
      <c r="AT64" s="118" t="s">
        <v>251</v>
      </c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1">
        <v>0</v>
      </c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>
        <v>25127.2</v>
      </c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4">
        <f t="shared" si="1"/>
        <v>25127.2</v>
      </c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53"/>
      <c r="FI64" s="53"/>
      <c r="FJ64" s="53"/>
      <c r="FK64" s="50"/>
    </row>
    <row r="65" spans="1:167" s="45" customFormat="1" ht="24.75" customHeight="1">
      <c r="A65" s="141" t="s">
        <v>250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17"/>
      <c r="AO65" s="117"/>
      <c r="AP65" s="117"/>
      <c r="AQ65" s="117"/>
      <c r="AR65" s="117"/>
      <c r="AS65" s="117"/>
      <c r="AT65" s="118" t="s">
        <v>249</v>
      </c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1">
        <v>0</v>
      </c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>
        <v>0</v>
      </c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4">
        <f t="shared" si="1"/>
        <v>0</v>
      </c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53"/>
      <c r="FI65" s="53"/>
      <c r="FJ65" s="53"/>
      <c r="FK65" s="50"/>
    </row>
    <row r="66" spans="1:167" s="45" customFormat="1" ht="24.75" customHeight="1">
      <c r="A66" s="141" t="s">
        <v>248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17"/>
      <c r="AO66" s="117"/>
      <c r="AP66" s="117"/>
      <c r="AQ66" s="117"/>
      <c r="AR66" s="117"/>
      <c r="AS66" s="117"/>
      <c r="AT66" s="118" t="s">
        <v>427</v>
      </c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1">
        <v>0</v>
      </c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>
        <v>0</v>
      </c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4">
        <f t="shared" si="1"/>
        <v>0</v>
      </c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53"/>
      <c r="FI66" s="53"/>
      <c r="FJ66" s="53"/>
      <c r="FK66" s="50"/>
    </row>
    <row r="67" spans="1:167" s="35" customFormat="1" ht="26.25" customHeight="1">
      <c r="A67" s="133" t="s">
        <v>247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20"/>
      <c r="AO67" s="120"/>
      <c r="AP67" s="120"/>
      <c r="AQ67" s="120"/>
      <c r="AR67" s="120"/>
      <c r="AS67" s="120"/>
      <c r="AT67" s="122" t="s">
        <v>246</v>
      </c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27">
        <f>BJ68+BJ74</f>
        <v>1528500</v>
      </c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15">
        <f>CF68+CF74</f>
        <v>975129.13</v>
      </c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4">
        <f t="shared" si="1"/>
        <v>975129.13</v>
      </c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52"/>
      <c r="FI67" s="52"/>
      <c r="FJ67" s="52"/>
      <c r="FK67" s="38"/>
    </row>
    <row r="68" spans="1:167" s="35" customFormat="1" ht="27" customHeight="1">
      <c r="A68" s="133" t="s">
        <v>241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17"/>
      <c r="AO68" s="117"/>
      <c r="AP68" s="117"/>
      <c r="AQ68" s="117"/>
      <c r="AR68" s="117"/>
      <c r="AS68" s="117"/>
      <c r="AT68" s="122" t="s">
        <v>245</v>
      </c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15">
        <f>BJ69</f>
        <v>424700</v>
      </c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>
        <f>CF69</f>
        <v>33151.5</v>
      </c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4">
        <f t="shared" si="1"/>
        <v>33151.5</v>
      </c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52"/>
      <c r="FI68" s="52"/>
      <c r="FJ68" s="52"/>
      <c r="FK68" s="38"/>
    </row>
    <row r="69" spans="1:167" s="45" customFormat="1" ht="40.5" customHeight="1">
      <c r="A69" s="116" t="s">
        <v>244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7"/>
      <c r="AO69" s="117"/>
      <c r="AP69" s="117"/>
      <c r="AQ69" s="117"/>
      <c r="AR69" s="117"/>
      <c r="AS69" s="117"/>
      <c r="AT69" s="122" t="s">
        <v>243</v>
      </c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15">
        <f>BJ70</f>
        <v>424700</v>
      </c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>
        <f>CF70+CF71+CF73</f>
        <v>33151.5</v>
      </c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4">
        <f t="shared" si="1"/>
        <v>33151.5</v>
      </c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24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6"/>
      <c r="FK69" s="50"/>
    </row>
    <row r="70" spans="1:167" s="35" customFormat="1" ht="27.75" customHeight="1">
      <c r="A70" s="134" t="s">
        <v>241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20"/>
      <c r="AO70" s="120"/>
      <c r="AP70" s="120"/>
      <c r="AQ70" s="120"/>
      <c r="AR70" s="120"/>
      <c r="AS70" s="120"/>
      <c r="AT70" s="118" t="s">
        <v>242</v>
      </c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1">
        <v>424700</v>
      </c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>
        <v>27843.87</v>
      </c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0">
        <f t="shared" si="1"/>
        <v>27843.87</v>
      </c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44"/>
      <c r="EU70" s="145"/>
      <c r="EV70" s="145"/>
      <c r="EW70" s="145"/>
      <c r="EX70" s="145"/>
      <c r="EY70" s="145"/>
      <c r="EZ70" s="145"/>
      <c r="FA70" s="145"/>
      <c r="FB70" s="145"/>
      <c r="FC70" s="145"/>
      <c r="FD70" s="145"/>
      <c r="FE70" s="145"/>
      <c r="FF70" s="145"/>
      <c r="FG70" s="145"/>
      <c r="FH70" s="145"/>
      <c r="FI70" s="145"/>
      <c r="FJ70" s="146"/>
      <c r="FK70" s="38"/>
    </row>
    <row r="71" spans="1:167" s="35" customFormat="1" ht="27.75" customHeight="1" hidden="1">
      <c r="A71" s="134" t="s">
        <v>241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20"/>
      <c r="AO71" s="120"/>
      <c r="AP71" s="120"/>
      <c r="AQ71" s="120"/>
      <c r="AR71" s="120"/>
      <c r="AS71" s="120"/>
      <c r="AT71" s="118" t="s">
        <v>238</v>
      </c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1">
        <v>0</v>
      </c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>
        <f>CF72</f>
        <v>5307.63</v>
      </c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0">
        <f t="shared" si="1"/>
        <v>5307.63</v>
      </c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44"/>
      <c r="EU71" s="145"/>
      <c r="EV71" s="145"/>
      <c r="EW71" s="145"/>
      <c r="EX71" s="145"/>
      <c r="EY71" s="145"/>
      <c r="EZ71" s="145"/>
      <c r="FA71" s="145"/>
      <c r="FB71" s="145"/>
      <c r="FC71" s="145"/>
      <c r="FD71" s="145"/>
      <c r="FE71" s="145"/>
      <c r="FF71" s="145"/>
      <c r="FG71" s="145"/>
      <c r="FH71" s="145"/>
      <c r="FI71" s="145"/>
      <c r="FJ71" s="146"/>
      <c r="FK71" s="38"/>
    </row>
    <row r="72" spans="1:167" s="35" customFormat="1" ht="24.75" customHeight="1">
      <c r="A72" s="134" t="s">
        <v>240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20"/>
      <c r="AO72" s="120"/>
      <c r="AP72" s="120"/>
      <c r="AQ72" s="120"/>
      <c r="AR72" s="120"/>
      <c r="AS72" s="120"/>
      <c r="AT72" s="118" t="s">
        <v>239</v>
      </c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1">
        <v>0</v>
      </c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>
        <v>5307.63</v>
      </c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0">
        <f t="shared" si="1"/>
        <v>5307.63</v>
      </c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44"/>
      <c r="EU72" s="145"/>
      <c r="EV72" s="145"/>
      <c r="EW72" s="145"/>
      <c r="EX72" s="145"/>
      <c r="EY72" s="145"/>
      <c r="EZ72" s="145"/>
      <c r="FA72" s="145"/>
      <c r="FB72" s="145"/>
      <c r="FC72" s="145"/>
      <c r="FD72" s="145"/>
      <c r="FE72" s="145"/>
      <c r="FF72" s="145"/>
      <c r="FG72" s="145"/>
      <c r="FH72" s="145"/>
      <c r="FI72" s="145"/>
      <c r="FJ72" s="146"/>
      <c r="FK72" s="38"/>
    </row>
    <row r="73" spans="1:167" s="35" customFormat="1" ht="24.75" customHeight="1">
      <c r="A73" s="134" t="s">
        <v>240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20"/>
      <c r="AO73" s="120"/>
      <c r="AP73" s="120"/>
      <c r="AQ73" s="120"/>
      <c r="AR73" s="120"/>
      <c r="AS73" s="120"/>
      <c r="AT73" s="118" t="s">
        <v>348</v>
      </c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1">
        <v>0</v>
      </c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>
        <v>0</v>
      </c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0">
        <f>CF73</f>
        <v>0</v>
      </c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44"/>
      <c r="EU73" s="145"/>
      <c r="EV73" s="145"/>
      <c r="EW73" s="145"/>
      <c r="EX73" s="145"/>
      <c r="EY73" s="145"/>
      <c r="EZ73" s="145"/>
      <c r="FA73" s="145"/>
      <c r="FB73" s="145"/>
      <c r="FC73" s="145"/>
      <c r="FD73" s="145"/>
      <c r="FE73" s="145"/>
      <c r="FF73" s="145"/>
      <c r="FG73" s="145"/>
      <c r="FH73" s="145"/>
      <c r="FI73" s="145"/>
      <c r="FJ73" s="146"/>
      <c r="FK73" s="38"/>
    </row>
    <row r="74" spans="1:167" s="45" customFormat="1" ht="25.5" customHeight="1">
      <c r="A74" s="133" t="s">
        <v>237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17"/>
      <c r="AO74" s="117"/>
      <c r="AP74" s="117"/>
      <c r="AQ74" s="117"/>
      <c r="AR74" s="117"/>
      <c r="AS74" s="117"/>
      <c r="AT74" s="122" t="s">
        <v>236</v>
      </c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15">
        <f>BJ76+BJ82</f>
        <v>1103800</v>
      </c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>
        <f>CF76+CF81</f>
        <v>941977.63</v>
      </c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4">
        <f t="shared" si="1"/>
        <v>941977.63</v>
      </c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24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6"/>
      <c r="FK74" s="50"/>
    </row>
    <row r="75" spans="1:167" s="45" customFormat="1" ht="21.75" customHeight="1">
      <c r="A75" s="133" t="s">
        <v>235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17"/>
      <c r="AO75" s="117"/>
      <c r="AP75" s="117"/>
      <c r="AQ75" s="117"/>
      <c r="AR75" s="117"/>
      <c r="AS75" s="117"/>
      <c r="AT75" s="122" t="s">
        <v>234</v>
      </c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15">
        <f>BJ76</f>
        <v>275800</v>
      </c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>
        <f>CF76</f>
        <v>916069.61</v>
      </c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4">
        <f t="shared" si="1"/>
        <v>916069.61</v>
      </c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53"/>
      <c r="FI75" s="53"/>
      <c r="FJ75" s="53"/>
      <c r="FK75" s="50"/>
    </row>
    <row r="76" spans="1:167" s="45" customFormat="1" ht="24.75" customHeight="1">
      <c r="A76" s="133" t="s">
        <v>232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17"/>
      <c r="AO76" s="117"/>
      <c r="AP76" s="117"/>
      <c r="AQ76" s="117"/>
      <c r="AR76" s="117"/>
      <c r="AS76" s="117"/>
      <c r="AT76" s="122" t="s">
        <v>233</v>
      </c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15">
        <v>275800</v>
      </c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>
        <f>CF77+CF78+CF79+CF80</f>
        <v>916069.61</v>
      </c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4">
        <f t="shared" si="1"/>
        <v>916069.61</v>
      </c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24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125"/>
      <c r="FI76" s="125"/>
      <c r="FJ76" s="126"/>
      <c r="FK76" s="50"/>
    </row>
    <row r="77" spans="1:167" s="35" customFormat="1" ht="23.25" customHeight="1">
      <c r="A77" s="134" t="s">
        <v>232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20"/>
      <c r="AO77" s="120"/>
      <c r="AP77" s="120"/>
      <c r="AQ77" s="120"/>
      <c r="AR77" s="120"/>
      <c r="AS77" s="120"/>
      <c r="AT77" s="118" t="s">
        <v>231</v>
      </c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1">
        <v>0</v>
      </c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>
        <v>902087.5</v>
      </c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0">
        <f t="shared" si="1"/>
        <v>902087.5</v>
      </c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44"/>
      <c r="EU77" s="145"/>
      <c r="EV77" s="145"/>
      <c r="EW77" s="145"/>
      <c r="EX77" s="145"/>
      <c r="EY77" s="145"/>
      <c r="EZ77" s="145"/>
      <c r="FA77" s="145"/>
      <c r="FB77" s="145"/>
      <c r="FC77" s="145"/>
      <c r="FD77" s="145"/>
      <c r="FE77" s="145"/>
      <c r="FF77" s="145"/>
      <c r="FG77" s="145"/>
      <c r="FH77" s="145"/>
      <c r="FI77" s="145"/>
      <c r="FJ77" s="146"/>
      <c r="FK77" s="38"/>
    </row>
    <row r="78" spans="1:167" s="35" customFormat="1" ht="26.25" customHeight="1">
      <c r="A78" s="134" t="s">
        <v>229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20"/>
      <c r="AO78" s="120"/>
      <c r="AP78" s="120"/>
      <c r="AQ78" s="120"/>
      <c r="AR78" s="120"/>
      <c r="AS78" s="120"/>
      <c r="AT78" s="118" t="s">
        <v>230</v>
      </c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1">
        <v>0</v>
      </c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>
        <v>13882.11</v>
      </c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0">
        <f t="shared" si="1"/>
        <v>13882.11</v>
      </c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44"/>
      <c r="EU78" s="145"/>
      <c r="EV78" s="145"/>
      <c r="EW78" s="145"/>
      <c r="EX78" s="145"/>
      <c r="EY78" s="145"/>
      <c r="EZ78" s="145"/>
      <c r="FA78" s="145"/>
      <c r="FB78" s="145"/>
      <c r="FC78" s="145"/>
      <c r="FD78" s="145"/>
      <c r="FE78" s="145"/>
      <c r="FF78" s="145"/>
      <c r="FG78" s="145"/>
      <c r="FH78" s="145"/>
      <c r="FI78" s="145"/>
      <c r="FJ78" s="146"/>
      <c r="FK78" s="38"/>
    </row>
    <row r="79" spans="1:167" s="35" customFormat="1" ht="25.5" customHeight="1">
      <c r="A79" s="134" t="s">
        <v>229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20"/>
      <c r="AO79" s="120"/>
      <c r="AP79" s="120"/>
      <c r="AQ79" s="120"/>
      <c r="AR79" s="120"/>
      <c r="AS79" s="120"/>
      <c r="AT79" s="118" t="s">
        <v>228</v>
      </c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1">
        <v>0</v>
      </c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>
        <v>100</v>
      </c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0">
        <f t="shared" si="1"/>
        <v>100</v>
      </c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44"/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  <c r="FH79" s="145"/>
      <c r="FI79" s="145"/>
      <c r="FJ79" s="146"/>
      <c r="FK79" s="38"/>
    </row>
    <row r="80" spans="1:167" s="35" customFormat="1" ht="25.5" customHeight="1">
      <c r="A80" s="134" t="s">
        <v>229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20"/>
      <c r="AO80" s="120"/>
      <c r="AP80" s="120"/>
      <c r="AQ80" s="120"/>
      <c r="AR80" s="120"/>
      <c r="AS80" s="120"/>
      <c r="AT80" s="118" t="s">
        <v>472</v>
      </c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1">
        <v>0</v>
      </c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>
        <v>0</v>
      </c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0">
        <f>CF80</f>
        <v>0</v>
      </c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44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/>
      <c r="FI80" s="145"/>
      <c r="FJ80" s="146"/>
      <c r="FK80" s="38"/>
    </row>
    <row r="81" spans="1:167" s="35" customFormat="1" ht="23.25" customHeight="1">
      <c r="A81" s="133" t="s">
        <v>225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20"/>
      <c r="AO81" s="120"/>
      <c r="AP81" s="120"/>
      <c r="AQ81" s="120"/>
      <c r="AR81" s="120"/>
      <c r="AS81" s="120"/>
      <c r="AT81" s="122" t="s">
        <v>227</v>
      </c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15">
        <f>BJ82</f>
        <v>828000</v>
      </c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>
        <f>CF82</f>
        <v>25908.02</v>
      </c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4">
        <f t="shared" si="1"/>
        <v>25908.02</v>
      </c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52"/>
      <c r="FI81" s="52"/>
      <c r="FJ81" s="52"/>
      <c r="FK81" s="38"/>
    </row>
    <row r="82" spans="1:167" s="45" customFormat="1" ht="23.25" customHeight="1">
      <c r="A82" s="133" t="s">
        <v>225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17"/>
      <c r="AO82" s="117"/>
      <c r="AP82" s="117"/>
      <c r="AQ82" s="117"/>
      <c r="AR82" s="117"/>
      <c r="AS82" s="117"/>
      <c r="AT82" s="122" t="s">
        <v>226</v>
      </c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15">
        <v>828000</v>
      </c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>
        <f>CF83+CF84+CF85</f>
        <v>25908.02</v>
      </c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4">
        <f t="shared" si="1"/>
        <v>25908.02</v>
      </c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24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5"/>
      <c r="FF82" s="125"/>
      <c r="FG82" s="125"/>
      <c r="FH82" s="125"/>
      <c r="FI82" s="125"/>
      <c r="FJ82" s="126"/>
      <c r="FK82" s="50"/>
    </row>
    <row r="83" spans="1:167" s="35" customFormat="1" ht="25.5" customHeight="1">
      <c r="A83" s="134" t="s">
        <v>225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20"/>
      <c r="AO83" s="120"/>
      <c r="AP83" s="120"/>
      <c r="AQ83" s="120"/>
      <c r="AR83" s="120"/>
      <c r="AS83" s="120"/>
      <c r="AT83" s="118" t="s">
        <v>224</v>
      </c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1">
        <v>0</v>
      </c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>
        <v>24485.83</v>
      </c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0">
        <f t="shared" si="1"/>
        <v>24485.83</v>
      </c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44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6"/>
      <c r="FK83" s="38"/>
    </row>
    <row r="84" spans="1:167" s="35" customFormat="1" ht="24.75" customHeight="1">
      <c r="A84" s="134" t="s">
        <v>223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20"/>
      <c r="AO84" s="120"/>
      <c r="AP84" s="120"/>
      <c r="AQ84" s="120"/>
      <c r="AR84" s="120"/>
      <c r="AS84" s="120"/>
      <c r="AT84" s="118" t="s">
        <v>222</v>
      </c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1">
        <v>0</v>
      </c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>
        <v>1422.19</v>
      </c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0">
        <f t="shared" si="1"/>
        <v>1422.19</v>
      </c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44"/>
      <c r="EU84" s="145"/>
      <c r="EV84" s="145"/>
      <c r="EW84" s="145"/>
      <c r="EX84" s="145"/>
      <c r="EY84" s="145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6"/>
      <c r="FK84" s="38"/>
    </row>
    <row r="85" spans="1:167" s="35" customFormat="1" ht="24.75" customHeight="1">
      <c r="A85" s="134" t="s">
        <v>223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20"/>
      <c r="AO85" s="120"/>
      <c r="AP85" s="120"/>
      <c r="AQ85" s="120"/>
      <c r="AR85" s="120"/>
      <c r="AS85" s="120"/>
      <c r="AT85" s="118" t="s">
        <v>354</v>
      </c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1">
        <v>0</v>
      </c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>
        <v>0</v>
      </c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0">
        <f>CF85</f>
        <v>0</v>
      </c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44"/>
      <c r="EU85" s="145"/>
      <c r="EV85" s="145"/>
      <c r="EW85" s="145"/>
      <c r="EX85" s="145"/>
      <c r="EY85" s="145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6"/>
      <c r="FK85" s="38"/>
    </row>
    <row r="86" spans="1:167" s="45" customFormat="1" ht="22.5" customHeight="1">
      <c r="A86" s="133" t="s">
        <v>221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17"/>
      <c r="AO86" s="117"/>
      <c r="AP86" s="117"/>
      <c r="AQ86" s="117"/>
      <c r="AR86" s="117"/>
      <c r="AS86" s="117"/>
      <c r="AT86" s="122" t="s">
        <v>220</v>
      </c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15">
        <f>BJ87</f>
        <v>24000</v>
      </c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>
        <f>CF87</f>
        <v>3600</v>
      </c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4">
        <f t="shared" si="1"/>
        <v>3600</v>
      </c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24"/>
      <c r="EU86" s="125"/>
      <c r="EV86" s="125"/>
      <c r="EW86" s="125"/>
      <c r="EX86" s="125"/>
      <c r="EY86" s="125"/>
      <c r="EZ86" s="125"/>
      <c r="FA86" s="125"/>
      <c r="FB86" s="125"/>
      <c r="FC86" s="125"/>
      <c r="FD86" s="125"/>
      <c r="FE86" s="125"/>
      <c r="FF86" s="125"/>
      <c r="FG86" s="125"/>
      <c r="FH86" s="125"/>
      <c r="FI86" s="125"/>
      <c r="FJ86" s="126"/>
      <c r="FK86" s="50"/>
    </row>
    <row r="87" spans="1:167" s="45" customFormat="1" ht="57.75" customHeight="1">
      <c r="A87" s="119" t="s">
        <v>219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20"/>
      <c r="AO87" s="120"/>
      <c r="AP87" s="120"/>
      <c r="AQ87" s="120"/>
      <c r="AR87" s="120"/>
      <c r="AS87" s="120"/>
      <c r="AT87" s="118" t="s">
        <v>218</v>
      </c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1">
        <f>BJ88</f>
        <v>24000</v>
      </c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>
        <f>CF88</f>
        <v>3600</v>
      </c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0">
        <f t="shared" si="1"/>
        <v>3600</v>
      </c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24"/>
      <c r="EU87" s="125"/>
      <c r="EV87" s="125"/>
      <c r="EW87" s="125"/>
      <c r="EX87" s="125"/>
      <c r="EY87" s="125"/>
      <c r="EZ87" s="125"/>
      <c r="FA87" s="125"/>
      <c r="FB87" s="125"/>
      <c r="FC87" s="125"/>
      <c r="FD87" s="125"/>
      <c r="FE87" s="125"/>
      <c r="FF87" s="125"/>
      <c r="FG87" s="125"/>
      <c r="FH87" s="126"/>
      <c r="FI87" s="53"/>
      <c r="FJ87" s="53"/>
      <c r="FK87" s="50"/>
    </row>
    <row r="88" spans="1:167" s="45" customFormat="1" ht="80.25" customHeight="1">
      <c r="A88" s="141" t="s">
        <v>216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20"/>
      <c r="AO88" s="120"/>
      <c r="AP88" s="120"/>
      <c r="AQ88" s="120"/>
      <c r="AR88" s="120"/>
      <c r="AS88" s="120"/>
      <c r="AT88" s="118" t="s">
        <v>217</v>
      </c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1">
        <v>24000</v>
      </c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>
        <v>3600</v>
      </c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0">
        <f t="shared" si="1"/>
        <v>3600</v>
      </c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24"/>
      <c r="EU88" s="125"/>
      <c r="EV88" s="125"/>
      <c r="EW88" s="125"/>
      <c r="EX88" s="125"/>
      <c r="EY88" s="125"/>
      <c r="EZ88" s="125"/>
      <c r="FA88" s="125"/>
      <c r="FB88" s="125"/>
      <c r="FC88" s="125"/>
      <c r="FD88" s="125"/>
      <c r="FE88" s="125"/>
      <c r="FF88" s="125"/>
      <c r="FG88" s="125"/>
      <c r="FH88" s="126"/>
      <c r="FI88" s="53"/>
      <c r="FJ88" s="53"/>
      <c r="FK88" s="50"/>
    </row>
    <row r="89" spans="1:167" s="45" customFormat="1" ht="76.5" customHeight="1">
      <c r="A89" s="141" t="s">
        <v>216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20"/>
      <c r="AO89" s="120"/>
      <c r="AP89" s="120"/>
      <c r="AQ89" s="120"/>
      <c r="AR89" s="120"/>
      <c r="AS89" s="120"/>
      <c r="AT89" s="118" t="s">
        <v>215</v>
      </c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1">
        <v>0</v>
      </c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>
        <v>3600</v>
      </c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0">
        <f aca="true" t="shared" si="2" ref="EE89:EE104">CF89</f>
        <v>3600</v>
      </c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24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5"/>
      <c r="FF89" s="125"/>
      <c r="FG89" s="125"/>
      <c r="FH89" s="126"/>
      <c r="FI89" s="53"/>
      <c r="FJ89" s="53"/>
      <c r="FK89" s="50"/>
    </row>
    <row r="90" spans="1:167" s="35" customFormat="1" ht="42.75" customHeight="1" hidden="1">
      <c r="A90" s="211" t="s">
        <v>214</v>
      </c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120"/>
      <c r="AO90" s="120"/>
      <c r="AP90" s="120"/>
      <c r="AQ90" s="120"/>
      <c r="AR90" s="120"/>
      <c r="AS90" s="120"/>
      <c r="AT90" s="122" t="s">
        <v>213</v>
      </c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15">
        <v>0</v>
      </c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>
        <f>CF91</f>
        <v>0</v>
      </c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4">
        <f t="shared" si="2"/>
        <v>0</v>
      </c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52"/>
      <c r="FI90" s="52"/>
      <c r="FJ90" s="52"/>
      <c r="FK90" s="38"/>
    </row>
    <row r="91" spans="1:167" s="45" customFormat="1" ht="26.25" customHeight="1" hidden="1">
      <c r="A91" s="133" t="s">
        <v>212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17"/>
      <c r="AO91" s="117"/>
      <c r="AP91" s="117"/>
      <c r="AQ91" s="117"/>
      <c r="AR91" s="117"/>
      <c r="AS91" s="117"/>
      <c r="AT91" s="122" t="s">
        <v>211</v>
      </c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15">
        <v>0</v>
      </c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>
        <f>CF93</f>
        <v>0</v>
      </c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4">
        <f t="shared" si="2"/>
        <v>0</v>
      </c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24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5"/>
      <c r="FF91" s="125"/>
      <c r="FG91" s="125"/>
      <c r="FH91" s="125"/>
      <c r="FI91" s="125"/>
      <c r="FJ91" s="126"/>
      <c r="FK91" s="50"/>
    </row>
    <row r="92" spans="1:167" s="45" customFormat="1" ht="36" customHeight="1" hidden="1">
      <c r="A92" s="116" t="s">
        <v>210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7"/>
      <c r="AO92" s="117"/>
      <c r="AP92" s="117"/>
      <c r="AQ92" s="117"/>
      <c r="AR92" s="117"/>
      <c r="AS92" s="117"/>
      <c r="AT92" s="122" t="s">
        <v>209</v>
      </c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15">
        <v>0</v>
      </c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>
        <f>CF93</f>
        <v>0</v>
      </c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4">
        <f t="shared" si="2"/>
        <v>0</v>
      </c>
      <c r="EF92" s="114"/>
      <c r="EG92" s="114"/>
      <c r="EH92" s="114"/>
      <c r="EI92" s="114"/>
      <c r="EJ92" s="114"/>
      <c r="EK92" s="114"/>
      <c r="EL92" s="114"/>
      <c r="EM92" s="114"/>
      <c r="EN92" s="114"/>
      <c r="EO92" s="114"/>
      <c r="EP92" s="114"/>
      <c r="EQ92" s="114"/>
      <c r="ER92" s="114"/>
      <c r="ES92" s="114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53"/>
      <c r="FI92" s="53"/>
      <c r="FJ92" s="53"/>
      <c r="FK92" s="50"/>
    </row>
    <row r="93" spans="1:167" s="45" customFormat="1" ht="24.75" customHeight="1" hidden="1">
      <c r="A93" s="133" t="s">
        <v>207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17"/>
      <c r="AO93" s="117"/>
      <c r="AP93" s="117"/>
      <c r="AQ93" s="117"/>
      <c r="AR93" s="117"/>
      <c r="AS93" s="117"/>
      <c r="AT93" s="122" t="s">
        <v>208</v>
      </c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15">
        <v>0</v>
      </c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>
        <f>CF94</f>
        <v>0</v>
      </c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4">
        <f t="shared" si="2"/>
        <v>0</v>
      </c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53"/>
      <c r="FI93" s="53"/>
      <c r="FJ93" s="53"/>
      <c r="FK93" s="50"/>
    </row>
    <row r="94" spans="1:167" s="35" customFormat="1" ht="26.25" customHeight="1" hidden="1">
      <c r="A94" s="134" t="s">
        <v>207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20"/>
      <c r="AO94" s="120"/>
      <c r="AP94" s="120"/>
      <c r="AQ94" s="120"/>
      <c r="AR94" s="120"/>
      <c r="AS94" s="120"/>
      <c r="AT94" s="118" t="s">
        <v>206</v>
      </c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1">
        <v>0</v>
      </c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>
        <v>0</v>
      </c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0">
        <f t="shared" si="2"/>
        <v>0</v>
      </c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44"/>
      <c r="EU94" s="145"/>
      <c r="EV94" s="145"/>
      <c r="EW94" s="145"/>
      <c r="EX94" s="145"/>
      <c r="EY94" s="145"/>
      <c r="EZ94" s="145"/>
      <c r="FA94" s="145"/>
      <c r="FB94" s="145"/>
      <c r="FC94" s="145"/>
      <c r="FD94" s="145"/>
      <c r="FE94" s="145"/>
      <c r="FF94" s="145"/>
      <c r="FG94" s="145"/>
      <c r="FH94" s="145"/>
      <c r="FI94" s="145"/>
      <c r="FJ94" s="146"/>
      <c r="FK94" s="38"/>
    </row>
    <row r="95" spans="1:167" s="35" customFormat="1" ht="36.75" customHeight="1">
      <c r="A95" s="116" t="s">
        <v>205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7"/>
      <c r="AO95" s="117"/>
      <c r="AP95" s="117"/>
      <c r="AQ95" s="117"/>
      <c r="AR95" s="117"/>
      <c r="AS95" s="117"/>
      <c r="AT95" s="122" t="s">
        <v>204</v>
      </c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15">
        <f>BJ96</f>
        <v>222000</v>
      </c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>
        <f>CF96+CF98</f>
        <v>222048</v>
      </c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4">
        <f t="shared" si="2"/>
        <v>222048</v>
      </c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24"/>
      <c r="EU95" s="125"/>
      <c r="EV95" s="125"/>
      <c r="EW95" s="125"/>
      <c r="EX95" s="125"/>
      <c r="EY95" s="125"/>
      <c r="EZ95" s="125"/>
      <c r="FA95" s="125"/>
      <c r="FB95" s="125"/>
      <c r="FC95" s="125"/>
      <c r="FD95" s="125"/>
      <c r="FE95" s="125"/>
      <c r="FF95" s="125"/>
      <c r="FG95" s="125"/>
      <c r="FH95" s="125"/>
      <c r="FI95" s="125"/>
      <c r="FJ95" s="126"/>
      <c r="FK95" s="38"/>
    </row>
    <row r="96" spans="1:167" s="47" customFormat="1" ht="50.25" customHeight="1">
      <c r="A96" s="119" t="s">
        <v>203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20"/>
      <c r="AO96" s="120"/>
      <c r="AP96" s="120"/>
      <c r="AQ96" s="120"/>
      <c r="AR96" s="120"/>
      <c r="AS96" s="120"/>
      <c r="AT96" s="118" t="s">
        <v>202</v>
      </c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1">
        <f>BJ97</f>
        <v>222000</v>
      </c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>
        <f>CF97</f>
        <v>222048</v>
      </c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0">
        <f t="shared" si="2"/>
        <v>222048</v>
      </c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44"/>
      <c r="EU96" s="145"/>
      <c r="EV96" s="145"/>
      <c r="EW96" s="145"/>
      <c r="EX96" s="145"/>
      <c r="EY96" s="145"/>
      <c r="EZ96" s="145"/>
      <c r="FA96" s="145"/>
      <c r="FB96" s="145"/>
      <c r="FC96" s="145"/>
      <c r="FD96" s="145"/>
      <c r="FE96" s="145"/>
      <c r="FF96" s="145"/>
      <c r="FG96" s="145"/>
      <c r="FH96" s="145"/>
      <c r="FI96" s="145"/>
      <c r="FJ96" s="146"/>
      <c r="FK96" s="51"/>
    </row>
    <row r="97" spans="1:167" s="47" customFormat="1" ht="45.75" customHeight="1">
      <c r="A97" s="119" t="s">
        <v>201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20"/>
      <c r="AO97" s="120"/>
      <c r="AP97" s="120"/>
      <c r="AQ97" s="120"/>
      <c r="AR97" s="120"/>
      <c r="AS97" s="120"/>
      <c r="AT97" s="118" t="s">
        <v>200</v>
      </c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1">
        <v>222000</v>
      </c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>
        <v>222048</v>
      </c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0">
        <f t="shared" si="2"/>
        <v>222048</v>
      </c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44"/>
      <c r="EU97" s="145"/>
      <c r="EV97" s="145"/>
      <c r="EW97" s="145"/>
      <c r="EX97" s="145"/>
      <c r="EY97" s="145"/>
      <c r="EZ97" s="145"/>
      <c r="FA97" s="145"/>
      <c r="FB97" s="145"/>
      <c r="FC97" s="145"/>
      <c r="FD97" s="145"/>
      <c r="FE97" s="145"/>
      <c r="FF97" s="145"/>
      <c r="FG97" s="145"/>
      <c r="FH97" s="145"/>
      <c r="FI97" s="145"/>
      <c r="FJ97" s="146"/>
      <c r="FK97" s="51"/>
    </row>
    <row r="98" spans="1:176" s="47" customFormat="1" ht="39" customHeight="1" hidden="1">
      <c r="A98" s="142" t="s">
        <v>199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3"/>
      <c r="AL98" s="48"/>
      <c r="AM98" s="48"/>
      <c r="AN98" s="46"/>
      <c r="AO98" s="46"/>
      <c r="AP98" s="46"/>
      <c r="AQ98" s="46"/>
      <c r="AR98" s="46"/>
      <c r="AS98" s="46"/>
      <c r="AT98" s="118" t="s">
        <v>198</v>
      </c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1">
        <f>BJ99</f>
        <v>0</v>
      </c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>
        <f>CF99</f>
        <v>0</v>
      </c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0">
        <f t="shared" si="2"/>
        <v>0</v>
      </c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24"/>
      <c r="EU98" s="125"/>
      <c r="EV98" s="125"/>
      <c r="EW98" s="125"/>
      <c r="EX98" s="125"/>
      <c r="EY98" s="125"/>
      <c r="EZ98" s="125"/>
      <c r="FA98" s="125"/>
      <c r="FB98" s="125"/>
      <c r="FC98" s="125"/>
      <c r="FD98" s="125"/>
      <c r="FE98" s="125"/>
      <c r="FF98" s="125"/>
      <c r="FG98" s="125"/>
      <c r="FH98" s="125"/>
      <c r="FI98" s="125"/>
      <c r="FJ98" s="126"/>
      <c r="FK98" s="54"/>
      <c r="FL98" s="49"/>
      <c r="FM98" s="49"/>
      <c r="FN98" s="49"/>
      <c r="FO98" s="49"/>
      <c r="FP98" s="49"/>
      <c r="FQ98" s="49"/>
      <c r="FR98" s="49"/>
      <c r="FS98" s="49"/>
      <c r="FT98" s="49"/>
    </row>
    <row r="99" spans="1:176" s="47" customFormat="1" ht="40.5" customHeight="1" hidden="1">
      <c r="A99" s="208" t="s">
        <v>197</v>
      </c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9"/>
      <c r="AL99" s="48"/>
      <c r="AM99" s="48"/>
      <c r="AN99" s="46"/>
      <c r="AO99" s="46"/>
      <c r="AP99" s="46"/>
      <c r="AQ99" s="46"/>
      <c r="AR99" s="46"/>
      <c r="AS99" s="46"/>
      <c r="AT99" s="118" t="s">
        <v>196</v>
      </c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1">
        <v>0</v>
      </c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>
        <v>0</v>
      </c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0">
        <f t="shared" si="2"/>
        <v>0</v>
      </c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24"/>
      <c r="EU99" s="125"/>
      <c r="EV99" s="125"/>
      <c r="EW99" s="125"/>
      <c r="EX99" s="125"/>
      <c r="EY99" s="125"/>
      <c r="EZ99" s="125"/>
      <c r="FA99" s="125"/>
      <c r="FB99" s="125"/>
      <c r="FC99" s="125"/>
      <c r="FD99" s="125"/>
      <c r="FE99" s="125"/>
      <c r="FF99" s="125"/>
      <c r="FG99" s="125"/>
      <c r="FH99" s="125"/>
      <c r="FI99" s="125"/>
      <c r="FJ99" s="126"/>
      <c r="FK99" s="54"/>
      <c r="FL99" s="49"/>
      <c r="FM99" s="49"/>
      <c r="FN99" s="49"/>
      <c r="FO99" s="49"/>
      <c r="FP99" s="49"/>
      <c r="FQ99" s="49"/>
      <c r="FR99" s="49"/>
      <c r="FS99" s="49"/>
      <c r="FT99" s="49"/>
    </row>
    <row r="100" spans="1:167" s="35" customFormat="1" ht="26.25" customHeight="1" hidden="1">
      <c r="A100" s="116" t="s">
        <v>195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7"/>
      <c r="AO100" s="117"/>
      <c r="AP100" s="117"/>
      <c r="AQ100" s="117"/>
      <c r="AR100" s="117"/>
      <c r="AS100" s="117"/>
      <c r="AT100" s="122" t="s">
        <v>194</v>
      </c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15">
        <f>BJ103</f>
        <v>0</v>
      </c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>
        <f>CF103+CF101</f>
        <v>0</v>
      </c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4">
        <f t="shared" si="2"/>
        <v>0</v>
      </c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24"/>
      <c r="EU100" s="125"/>
      <c r="EV100" s="125"/>
      <c r="EW100" s="125"/>
      <c r="EX100" s="125"/>
      <c r="EY100" s="125"/>
      <c r="EZ100" s="125"/>
      <c r="FA100" s="125"/>
      <c r="FB100" s="125"/>
      <c r="FC100" s="125"/>
      <c r="FD100" s="125"/>
      <c r="FE100" s="125"/>
      <c r="FF100" s="125"/>
      <c r="FG100" s="125"/>
      <c r="FH100" s="125"/>
      <c r="FI100" s="125"/>
      <c r="FJ100" s="126"/>
      <c r="FK100" s="38"/>
    </row>
    <row r="101" spans="1:176" s="47" customFormat="1" ht="56.25" customHeight="1" hidden="1">
      <c r="A101" s="142" t="s">
        <v>193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3"/>
      <c r="AL101" s="48"/>
      <c r="AM101" s="48"/>
      <c r="AN101" s="46"/>
      <c r="AO101" s="46"/>
      <c r="AP101" s="46"/>
      <c r="AQ101" s="46"/>
      <c r="AR101" s="46"/>
      <c r="AS101" s="46"/>
      <c r="AT101" s="118" t="s">
        <v>192</v>
      </c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1">
        <f>BJ102</f>
        <v>0</v>
      </c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>
        <f>CF102</f>
        <v>0</v>
      </c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0">
        <f t="shared" si="2"/>
        <v>0</v>
      </c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24"/>
      <c r="EU101" s="125"/>
      <c r="EV101" s="125"/>
      <c r="EW101" s="125"/>
      <c r="EX101" s="125"/>
      <c r="EY101" s="125"/>
      <c r="EZ101" s="125"/>
      <c r="FA101" s="125"/>
      <c r="FB101" s="125"/>
      <c r="FC101" s="125"/>
      <c r="FD101" s="125"/>
      <c r="FE101" s="125"/>
      <c r="FF101" s="125"/>
      <c r="FG101" s="125"/>
      <c r="FH101" s="125"/>
      <c r="FI101" s="125"/>
      <c r="FJ101" s="126"/>
      <c r="FK101" s="54"/>
      <c r="FL101" s="49"/>
      <c r="FM101" s="49"/>
      <c r="FN101" s="49"/>
      <c r="FO101" s="49"/>
      <c r="FP101" s="49"/>
      <c r="FQ101" s="49"/>
      <c r="FR101" s="49"/>
      <c r="FS101" s="49"/>
      <c r="FT101" s="49"/>
    </row>
    <row r="102" spans="1:167" s="47" customFormat="1" ht="55.5" customHeight="1" hidden="1">
      <c r="A102" s="119" t="s">
        <v>191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20"/>
      <c r="AO102" s="120"/>
      <c r="AP102" s="120"/>
      <c r="AQ102" s="120"/>
      <c r="AR102" s="120"/>
      <c r="AS102" s="120"/>
      <c r="AT102" s="118" t="s">
        <v>190</v>
      </c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1">
        <v>0</v>
      </c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>
        <v>0</v>
      </c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0">
        <f t="shared" si="2"/>
        <v>0</v>
      </c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44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45"/>
      <c r="FH102" s="145"/>
      <c r="FI102" s="145"/>
      <c r="FJ102" s="146"/>
      <c r="FK102" s="51"/>
    </row>
    <row r="103" spans="1:176" s="47" customFormat="1" ht="39" customHeight="1" hidden="1">
      <c r="A103" s="142" t="s">
        <v>189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3"/>
      <c r="AL103" s="48"/>
      <c r="AM103" s="48"/>
      <c r="AN103" s="46"/>
      <c r="AO103" s="46"/>
      <c r="AP103" s="46"/>
      <c r="AQ103" s="46"/>
      <c r="AR103" s="46"/>
      <c r="AS103" s="46"/>
      <c r="AT103" s="118" t="s">
        <v>188</v>
      </c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1">
        <f>BJ104</f>
        <v>0</v>
      </c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>
        <f>CF104</f>
        <v>0</v>
      </c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0">
        <f t="shared" si="2"/>
        <v>0</v>
      </c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24"/>
      <c r="EU103" s="125"/>
      <c r="EV103" s="125"/>
      <c r="EW103" s="125"/>
      <c r="EX103" s="125"/>
      <c r="EY103" s="125"/>
      <c r="EZ103" s="125"/>
      <c r="FA103" s="125"/>
      <c r="FB103" s="125"/>
      <c r="FC103" s="125"/>
      <c r="FD103" s="125"/>
      <c r="FE103" s="125"/>
      <c r="FF103" s="125"/>
      <c r="FG103" s="125"/>
      <c r="FH103" s="125"/>
      <c r="FI103" s="125"/>
      <c r="FJ103" s="126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9.75" customHeight="1" hidden="1">
      <c r="A104" s="119" t="s">
        <v>187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20"/>
      <c r="AO104" s="120"/>
      <c r="AP104" s="120"/>
      <c r="AQ104" s="120"/>
      <c r="AR104" s="120"/>
      <c r="AS104" s="120"/>
      <c r="AT104" s="118" t="s">
        <v>186</v>
      </c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1">
        <v>0</v>
      </c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>
        <v>0</v>
      </c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0">
        <f t="shared" si="2"/>
        <v>0</v>
      </c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44"/>
      <c r="EU104" s="145"/>
      <c r="EV104" s="145"/>
      <c r="EW104" s="145"/>
      <c r="EX104" s="145"/>
      <c r="EY104" s="145"/>
      <c r="EZ104" s="145"/>
      <c r="FA104" s="145"/>
      <c r="FB104" s="145"/>
      <c r="FC104" s="145"/>
      <c r="FD104" s="145"/>
      <c r="FE104" s="145"/>
      <c r="FF104" s="145"/>
      <c r="FG104" s="145"/>
      <c r="FH104" s="145"/>
      <c r="FI104" s="145"/>
      <c r="FJ104" s="146"/>
      <c r="FK104" s="38"/>
    </row>
    <row r="105" spans="1:167" s="35" customFormat="1" ht="30.75" customHeight="1">
      <c r="A105" s="133" t="s">
        <v>185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17"/>
      <c r="AO105" s="117"/>
      <c r="AP105" s="117"/>
      <c r="AQ105" s="117"/>
      <c r="AR105" s="117"/>
      <c r="AS105" s="117"/>
      <c r="AT105" s="122" t="s">
        <v>184</v>
      </c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15">
        <f>BJ107</f>
        <v>0</v>
      </c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>
        <f>CF107</f>
        <v>200</v>
      </c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2"/>
      <c r="DN105" s="112"/>
      <c r="DO105" s="112"/>
      <c r="DP105" s="112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2"/>
      <c r="EC105" s="112"/>
      <c r="ED105" s="112"/>
      <c r="EE105" s="114">
        <f>EE107</f>
        <v>200</v>
      </c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3"/>
      <c r="EU105" s="113"/>
      <c r="EV105" s="113"/>
      <c r="EW105" s="113"/>
      <c r="EX105" s="113"/>
      <c r="EY105" s="113"/>
      <c r="EZ105" s="113"/>
      <c r="FA105" s="113"/>
      <c r="FB105" s="113"/>
      <c r="FC105" s="113"/>
      <c r="FD105" s="113"/>
      <c r="FE105" s="113"/>
      <c r="FF105" s="113"/>
      <c r="FG105" s="113"/>
      <c r="FH105" s="52"/>
      <c r="FI105" s="52"/>
      <c r="FJ105" s="52"/>
      <c r="FK105" s="38"/>
    </row>
    <row r="106" spans="1:167" s="35" customFormat="1" ht="27" customHeight="1">
      <c r="A106" s="134" t="s">
        <v>183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17"/>
      <c r="AO106" s="117"/>
      <c r="AP106" s="117"/>
      <c r="AQ106" s="117"/>
      <c r="AR106" s="117"/>
      <c r="AS106" s="117"/>
      <c r="AT106" s="122" t="s">
        <v>182</v>
      </c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15">
        <v>0</v>
      </c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>
        <f>CF107</f>
        <v>200</v>
      </c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2"/>
      <c r="CX106" s="112"/>
      <c r="CY106" s="112"/>
      <c r="CZ106" s="112"/>
      <c r="DA106" s="112"/>
      <c r="DB106" s="112"/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2"/>
      <c r="DN106" s="112"/>
      <c r="DO106" s="112"/>
      <c r="DP106" s="112"/>
      <c r="DQ106" s="112"/>
      <c r="DR106" s="112"/>
      <c r="DS106" s="112"/>
      <c r="DT106" s="112"/>
      <c r="DU106" s="112"/>
      <c r="DV106" s="112"/>
      <c r="DW106" s="112"/>
      <c r="DX106" s="112"/>
      <c r="DY106" s="112"/>
      <c r="DZ106" s="112"/>
      <c r="EA106" s="112"/>
      <c r="EB106" s="112"/>
      <c r="EC106" s="112"/>
      <c r="ED106" s="112"/>
      <c r="EE106" s="114">
        <f aca="true" t="shared" si="3" ref="EE106:EE131">CF106</f>
        <v>200</v>
      </c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2"/>
      <c r="EU106" s="112"/>
      <c r="EV106" s="112"/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38"/>
    </row>
    <row r="107" spans="1:167" s="45" customFormat="1" ht="23.25" customHeight="1">
      <c r="A107" s="119" t="s">
        <v>181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20"/>
      <c r="AO107" s="120"/>
      <c r="AP107" s="120"/>
      <c r="AQ107" s="120"/>
      <c r="AR107" s="120"/>
      <c r="AS107" s="120"/>
      <c r="AT107" s="118" t="s">
        <v>180</v>
      </c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1">
        <v>0</v>
      </c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>
        <v>200</v>
      </c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0">
        <f t="shared" si="3"/>
        <v>200</v>
      </c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2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112"/>
      <c r="FI107" s="112"/>
      <c r="FJ107" s="112"/>
      <c r="FK107" s="50"/>
    </row>
    <row r="108" spans="1:167" s="108" customFormat="1" ht="28.5" customHeight="1">
      <c r="A108" s="116" t="s">
        <v>179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7"/>
      <c r="AO108" s="117"/>
      <c r="AP108" s="117"/>
      <c r="AQ108" s="117"/>
      <c r="AR108" s="117"/>
      <c r="AS108" s="117"/>
      <c r="AT108" s="122" t="s">
        <v>178</v>
      </c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8">
        <f>BJ109+BJ127+BJ125</f>
        <v>11305500</v>
      </c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30"/>
      <c r="CF108" s="115">
        <f>CF109+CF125+CF127</f>
        <v>5563300.71</v>
      </c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2"/>
      <c r="CX108" s="112"/>
      <c r="CY108" s="112"/>
      <c r="CZ108" s="112"/>
      <c r="DA108" s="112"/>
      <c r="DB108" s="112"/>
      <c r="DC108" s="112"/>
      <c r="DD108" s="112"/>
      <c r="DE108" s="112"/>
      <c r="DF108" s="112"/>
      <c r="DG108" s="112"/>
      <c r="DH108" s="112"/>
      <c r="DI108" s="112"/>
      <c r="DJ108" s="112"/>
      <c r="DK108" s="112"/>
      <c r="DL108" s="112"/>
      <c r="DM108" s="112"/>
      <c r="DN108" s="112"/>
      <c r="DO108" s="112"/>
      <c r="DP108" s="112"/>
      <c r="DQ108" s="112"/>
      <c r="DR108" s="112"/>
      <c r="DS108" s="112"/>
      <c r="DT108" s="112"/>
      <c r="DU108" s="112"/>
      <c r="DV108" s="112"/>
      <c r="DW108" s="112"/>
      <c r="DX108" s="112"/>
      <c r="DY108" s="112"/>
      <c r="DZ108" s="112"/>
      <c r="EA108" s="112"/>
      <c r="EB108" s="112"/>
      <c r="EC108" s="112"/>
      <c r="ED108" s="112"/>
      <c r="EE108" s="114">
        <f t="shared" si="3"/>
        <v>5563300.71</v>
      </c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24"/>
      <c r="EU108" s="125"/>
      <c r="EV108" s="125"/>
      <c r="EW108" s="125"/>
      <c r="EX108" s="125"/>
      <c r="EY108" s="125"/>
      <c r="EZ108" s="125"/>
      <c r="FA108" s="125"/>
      <c r="FB108" s="125"/>
      <c r="FC108" s="125"/>
      <c r="FD108" s="125"/>
      <c r="FE108" s="125"/>
      <c r="FF108" s="125"/>
      <c r="FG108" s="125"/>
      <c r="FH108" s="125"/>
      <c r="FI108" s="125"/>
      <c r="FJ108" s="126"/>
      <c r="FK108" s="103"/>
    </row>
    <row r="109" spans="1:256" s="108" customFormat="1" ht="36.75" customHeight="1">
      <c r="A109" s="116" t="s">
        <v>177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7"/>
      <c r="AO109" s="117"/>
      <c r="AP109" s="117"/>
      <c r="AQ109" s="117"/>
      <c r="AR109" s="117"/>
      <c r="AS109" s="117"/>
      <c r="AT109" s="122" t="s">
        <v>176</v>
      </c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15">
        <f>BJ110+BJ113+BJ118</f>
        <v>11305500</v>
      </c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>
        <f>CF110+CF113+CF118</f>
        <v>5563300.71</v>
      </c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4">
        <f t="shared" si="3"/>
        <v>5563300.71</v>
      </c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24"/>
      <c r="EU109" s="125"/>
      <c r="EV109" s="125"/>
      <c r="EW109" s="125"/>
      <c r="EX109" s="125"/>
      <c r="EY109" s="125"/>
      <c r="EZ109" s="125"/>
      <c r="FA109" s="125"/>
      <c r="FB109" s="125"/>
      <c r="FC109" s="125"/>
      <c r="FD109" s="125"/>
      <c r="FE109" s="125"/>
      <c r="FF109" s="125"/>
      <c r="FG109" s="125"/>
      <c r="FH109" s="125"/>
      <c r="FI109" s="125"/>
      <c r="FJ109" s="126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103"/>
      <c r="FU109" s="103"/>
      <c r="FV109" s="103"/>
      <c r="FW109" s="103"/>
      <c r="FX109" s="103"/>
      <c r="FY109" s="103"/>
      <c r="FZ109" s="103"/>
      <c r="GA109" s="103"/>
      <c r="GB109" s="103"/>
      <c r="GC109" s="103"/>
      <c r="GD109" s="103"/>
      <c r="GE109" s="103"/>
      <c r="GF109" s="103"/>
      <c r="GG109" s="103"/>
      <c r="GH109" s="103"/>
      <c r="GI109" s="103"/>
      <c r="GJ109" s="103"/>
      <c r="GK109" s="103"/>
      <c r="GL109" s="103"/>
      <c r="GM109" s="103"/>
      <c r="GN109" s="103"/>
      <c r="GO109" s="103"/>
      <c r="GP109" s="103"/>
      <c r="GQ109" s="103"/>
      <c r="GR109" s="103"/>
      <c r="GS109" s="103"/>
      <c r="GT109" s="103"/>
      <c r="GU109" s="103"/>
      <c r="GV109" s="103"/>
      <c r="GW109" s="103"/>
      <c r="GX109" s="103"/>
      <c r="GY109" s="103"/>
      <c r="GZ109" s="103"/>
      <c r="HA109" s="103"/>
      <c r="HB109" s="103"/>
      <c r="HC109" s="103"/>
      <c r="HD109" s="103"/>
      <c r="HE109" s="103"/>
      <c r="HF109" s="103"/>
      <c r="HG109" s="103"/>
      <c r="HH109" s="103"/>
      <c r="HI109" s="103"/>
      <c r="HJ109" s="103"/>
      <c r="HK109" s="103"/>
      <c r="HL109" s="103"/>
      <c r="HM109" s="103"/>
      <c r="HN109" s="103"/>
      <c r="HO109" s="103"/>
      <c r="HP109" s="103"/>
      <c r="HQ109" s="103"/>
      <c r="HR109" s="103"/>
      <c r="HS109" s="103"/>
      <c r="HT109" s="103"/>
      <c r="HU109" s="103"/>
      <c r="HV109" s="103"/>
      <c r="HW109" s="103"/>
      <c r="HX109" s="103"/>
      <c r="HY109" s="103"/>
      <c r="HZ109" s="103"/>
      <c r="IA109" s="103"/>
      <c r="IB109" s="103"/>
      <c r="IC109" s="103"/>
      <c r="ID109" s="103"/>
      <c r="IE109" s="103"/>
      <c r="IF109" s="103"/>
      <c r="IG109" s="103"/>
      <c r="IH109" s="103"/>
      <c r="II109" s="103"/>
      <c r="IJ109" s="103"/>
      <c r="IK109" s="103"/>
      <c r="IL109" s="103"/>
      <c r="IM109" s="103"/>
      <c r="IN109" s="103"/>
      <c r="IO109" s="103"/>
      <c r="IP109" s="103"/>
      <c r="IQ109" s="103"/>
      <c r="IR109" s="103"/>
      <c r="IS109" s="103"/>
      <c r="IT109" s="103"/>
      <c r="IU109" s="103"/>
      <c r="IV109" s="103"/>
    </row>
    <row r="110" spans="1:256" s="108" customFormat="1" ht="31.5" customHeight="1">
      <c r="A110" s="116" t="s">
        <v>175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7"/>
      <c r="AO110" s="117"/>
      <c r="AP110" s="117"/>
      <c r="AQ110" s="117"/>
      <c r="AR110" s="117"/>
      <c r="AS110" s="117"/>
      <c r="AT110" s="122" t="s">
        <v>452</v>
      </c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15">
        <f>BJ112</f>
        <v>9277300</v>
      </c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>
        <f>CF112</f>
        <v>3913500</v>
      </c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4">
        <f t="shared" si="3"/>
        <v>3913500</v>
      </c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24"/>
      <c r="EU110" s="125"/>
      <c r="EV110" s="125"/>
      <c r="EW110" s="125"/>
      <c r="EX110" s="125"/>
      <c r="EY110" s="125"/>
      <c r="EZ110" s="125"/>
      <c r="FA110" s="125"/>
      <c r="FB110" s="125"/>
      <c r="FC110" s="125"/>
      <c r="FD110" s="125"/>
      <c r="FE110" s="125"/>
      <c r="FF110" s="125"/>
      <c r="FG110" s="125"/>
      <c r="FH110" s="125"/>
      <c r="FI110" s="125"/>
      <c r="FJ110" s="126"/>
      <c r="FK110" s="103"/>
      <c r="FL110" s="103"/>
      <c r="FM110" s="103"/>
      <c r="FN110" s="103"/>
      <c r="FO110" s="103"/>
      <c r="FP110" s="103"/>
      <c r="FQ110" s="103"/>
      <c r="FR110" s="103"/>
      <c r="FS110" s="103"/>
      <c r="FT110" s="103"/>
      <c r="FU110" s="103"/>
      <c r="FV110" s="103"/>
      <c r="FW110" s="103"/>
      <c r="FX110" s="103"/>
      <c r="FY110" s="103"/>
      <c r="FZ110" s="103"/>
      <c r="GA110" s="103"/>
      <c r="GB110" s="103"/>
      <c r="GC110" s="103"/>
      <c r="GD110" s="103"/>
      <c r="GE110" s="103"/>
      <c r="GF110" s="103"/>
      <c r="GG110" s="103"/>
      <c r="GH110" s="103"/>
      <c r="GI110" s="103"/>
      <c r="GJ110" s="103"/>
      <c r="GK110" s="103"/>
      <c r="GL110" s="103"/>
      <c r="GM110" s="103"/>
      <c r="GN110" s="103"/>
      <c r="GO110" s="103"/>
      <c r="GP110" s="103"/>
      <c r="GQ110" s="103"/>
      <c r="GR110" s="103"/>
      <c r="GS110" s="103"/>
      <c r="GT110" s="103"/>
      <c r="GU110" s="103"/>
      <c r="GV110" s="103"/>
      <c r="GW110" s="103"/>
      <c r="GX110" s="103"/>
      <c r="GY110" s="103"/>
      <c r="GZ110" s="103"/>
      <c r="HA110" s="103"/>
      <c r="HB110" s="103"/>
      <c r="HC110" s="103"/>
      <c r="HD110" s="103"/>
      <c r="HE110" s="103"/>
      <c r="HF110" s="103"/>
      <c r="HG110" s="103"/>
      <c r="HH110" s="103"/>
      <c r="HI110" s="103"/>
      <c r="HJ110" s="103"/>
      <c r="HK110" s="103"/>
      <c r="HL110" s="103"/>
      <c r="HM110" s="103"/>
      <c r="HN110" s="103"/>
      <c r="HO110" s="103"/>
      <c r="HP110" s="103"/>
      <c r="HQ110" s="103"/>
      <c r="HR110" s="103"/>
      <c r="HS110" s="103"/>
      <c r="HT110" s="103"/>
      <c r="HU110" s="103"/>
      <c r="HV110" s="103"/>
      <c r="HW110" s="103"/>
      <c r="HX110" s="103"/>
      <c r="HY110" s="103"/>
      <c r="HZ110" s="103"/>
      <c r="IA110" s="103"/>
      <c r="IB110" s="103"/>
      <c r="IC110" s="103"/>
      <c r="ID110" s="103"/>
      <c r="IE110" s="103"/>
      <c r="IF110" s="103"/>
      <c r="IG110" s="103"/>
      <c r="IH110" s="103"/>
      <c r="II110" s="103"/>
      <c r="IJ110" s="103"/>
      <c r="IK110" s="103"/>
      <c r="IL110" s="103"/>
      <c r="IM110" s="103"/>
      <c r="IN110" s="103"/>
      <c r="IO110" s="103"/>
      <c r="IP110" s="103"/>
      <c r="IQ110" s="103"/>
      <c r="IR110" s="103"/>
      <c r="IS110" s="103"/>
      <c r="IT110" s="103"/>
      <c r="IU110" s="103"/>
      <c r="IV110" s="103"/>
    </row>
    <row r="111" spans="1:256" s="83" customFormat="1" ht="26.25" customHeight="1">
      <c r="A111" s="119" t="s">
        <v>174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20"/>
      <c r="AO111" s="120"/>
      <c r="AP111" s="120"/>
      <c r="AQ111" s="120"/>
      <c r="AR111" s="120"/>
      <c r="AS111" s="120"/>
      <c r="AT111" s="118" t="s">
        <v>451</v>
      </c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1">
        <f>BJ112</f>
        <v>9277300</v>
      </c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>
        <f>CF112</f>
        <v>3913500</v>
      </c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3" t="s">
        <v>166</v>
      </c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0">
        <f t="shared" si="3"/>
        <v>3913500</v>
      </c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44"/>
      <c r="EU111" s="145"/>
      <c r="EV111" s="145"/>
      <c r="EW111" s="145"/>
      <c r="EX111" s="145"/>
      <c r="EY111" s="145"/>
      <c r="EZ111" s="145"/>
      <c r="FA111" s="145"/>
      <c r="FB111" s="145"/>
      <c r="FC111" s="145"/>
      <c r="FD111" s="145"/>
      <c r="FE111" s="145"/>
      <c r="FF111" s="145"/>
      <c r="FG111" s="145"/>
      <c r="FH111" s="145"/>
      <c r="FI111" s="145"/>
      <c r="FJ111" s="146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</row>
    <row r="112" spans="1:256" s="83" customFormat="1" ht="27" customHeight="1">
      <c r="A112" s="119" t="s">
        <v>173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20"/>
      <c r="AO112" s="120"/>
      <c r="AP112" s="120"/>
      <c r="AQ112" s="120"/>
      <c r="AR112" s="120"/>
      <c r="AS112" s="120"/>
      <c r="AT112" s="118" t="s">
        <v>450</v>
      </c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1">
        <v>9277300</v>
      </c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>
        <v>3913500</v>
      </c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0">
        <f t="shared" si="3"/>
        <v>3913500</v>
      </c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44"/>
      <c r="EU112" s="145"/>
      <c r="EV112" s="145"/>
      <c r="EW112" s="145"/>
      <c r="EX112" s="145"/>
      <c r="EY112" s="145"/>
      <c r="EZ112" s="145"/>
      <c r="FA112" s="145"/>
      <c r="FB112" s="145"/>
      <c r="FC112" s="145"/>
      <c r="FD112" s="145"/>
      <c r="FE112" s="145"/>
      <c r="FF112" s="145"/>
      <c r="FG112" s="145"/>
      <c r="FH112" s="145"/>
      <c r="FI112" s="145"/>
      <c r="FJ112" s="146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  <c r="IP112" s="55"/>
      <c r="IQ112" s="55"/>
      <c r="IR112" s="55"/>
      <c r="IS112" s="55"/>
      <c r="IT112" s="55"/>
      <c r="IU112" s="55"/>
      <c r="IV112" s="55"/>
    </row>
    <row r="113" spans="1:256" s="108" customFormat="1" ht="36" customHeight="1">
      <c r="A113" s="116" t="s">
        <v>172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7"/>
      <c r="AO113" s="117"/>
      <c r="AP113" s="117"/>
      <c r="AQ113" s="117"/>
      <c r="AR113" s="117"/>
      <c r="AS113" s="117"/>
      <c r="AT113" s="122" t="s">
        <v>449</v>
      </c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15">
        <f>BJ116+BJ114</f>
        <v>203700</v>
      </c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>
        <f>CF116+CF114</f>
        <v>61450.71</v>
      </c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  <c r="DG113" s="112"/>
      <c r="DH113" s="112"/>
      <c r="DI113" s="112"/>
      <c r="DJ113" s="112"/>
      <c r="DK113" s="112"/>
      <c r="DL113" s="112"/>
      <c r="DM113" s="112"/>
      <c r="DN113" s="112"/>
      <c r="DO113" s="112"/>
      <c r="DP113" s="112"/>
      <c r="DQ113" s="112"/>
      <c r="DR113" s="112"/>
      <c r="DS113" s="112"/>
      <c r="DT113" s="112"/>
      <c r="DU113" s="112"/>
      <c r="DV113" s="112"/>
      <c r="DW113" s="112"/>
      <c r="DX113" s="112"/>
      <c r="DY113" s="112"/>
      <c r="DZ113" s="112"/>
      <c r="EA113" s="112"/>
      <c r="EB113" s="112"/>
      <c r="EC113" s="112"/>
      <c r="ED113" s="112"/>
      <c r="EE113" s="114">
        <f t="shared" si="3"/>
        <v>61450.71</v>
      </c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24"/>
      <c r="EU113" s="125"/>
      <c r="EV113" s="125"/>
      <c r="EW113" s="125"/>
      <c r="EX113" s="125"/>
      <c r="EY113" s="125"/>
      <c r="EZ113" s="125"/>
      <c r="FA113" s="125"/>
      <c r="FB113" s="125"/>
      <c r="FC113" s="125"/>
      <c r="FD113" s="125"/>
      <c r="FE113" s="125"/>
      <c r="FF113" s="125"/>
      <c r="FG113" s="125"/>
      <c r="FH113" s="125"/>
      <c r="FI113" s="125"/>
      <c r="FJ113" s="126"/>
      <c r="FK113" s="103"/>
      <c r="FL113" s="103"/>
      <c r="FM113" s="103"/>
      <c r="FN113" s="103"/>
      <c r="FO113" s="103"/>
      <c r="FP113" s="103"/>
      <c r="FQ113" s="103"/>
      <c r="FR113" s="103"/>
      <c r="FS113" s="103"/>
      <c r="FT113" s="103"/>
      <c r="FU113" s="103"/>
      <c r="FV113" s="103"/>
      <c r="FW113" s="103"/>
      <c r="FX113" s="103"/>
      <c r="FY113" s="103"/>
      <c r="FZ113" s="103"/>
      <c r="GA113" s="103"/>
      <c r="GB113" s="103"/>
      <c r="GC113" s="103"/>
      <c r="GD113" s="103"/>
      <c r="GE113" s="103"/>
      <c r="GF113" s="103"/>
      <c r="GG113" s="103"/>
      <c r="GH113" s="103"/>
      <c r="GI113" s="103"/>
      <c r="GJ113" s="103"/>
      <c r="GK113" s="103"/>
      <c r="GL113" s="103"/>
      <c r="GM113" s="103"/>
      <c r="GN113" s="103"/>
      <c r="GO113" s="103"/>
      <c r="GP113" s="103"/>
      <c r="GQ113" s="103"/>
      <c r="GR113" s="103"/>
      <c r="GS113" s="103"/>
      <c r="GT113" s="103"/>
      <c r="GU113" s="103"/>
      <c r="GV113" s="103"/>
      <c r="GW113" s="103"/>
      <c r="GX113" s="103"/>
      <c r="GY113" s="103"/>
      <c r="GZ113" s="103"/>
      <c r="HA113" s="103"/>
      <c r="HB113" s="103"/>
      <c r="HC113" s="103"/>
      <c r="HD113" s="103"/>
      <c r="HE113" s="103"/>
      <c r="HF113" s="103"/>
      <c r="HG113" s="103"/>
      <c r="HH113" s="103"/>
      <c r="HI113" s="103"/>
      <c r="HJ113" s="103"/>
      <c r="HK113" s="103"/>
      <c r="HL113" s="103"/>
      <c r="HM113" s="103"/>
      <c r="HN113" s="103"/>
      <c r="HO113" s="103"/>
      <c r="HP113" s="103"/>
      <c r="HQ113" s="103"/>
      <c r="HR113" s="103"/>
      <c r="HS113" s="103"/>
      <c r="HT113" s="103"/>
      <c r="HU113" s="103"/>
      <c r="HV113" s="103"/>
      <c r="HW113" s="103"/>
      <c r="HX113" s="103"/>
      <c r="HY113" s="103"/>
      <c r="HZ113" s="103"/>
      <c r="IA113" s="103"/>
      <c r="IB113" s="103"/>
      <c r="IC113" s="103"/>
      <c r="ID113" s="103"/>
      <c r="IE113" s="103"/>
      <c r="IF113" s="103"/>
      <c r="IG113" s="103"/>
      <c r="IH113" s="103"/>
      <c r="II113" s="103"/>
      <c r="IJ113" s="103"/>
      <c r="IK113" s="103"/>
      <c r="IL113" s="103"/>
      <c r="IM113" s="103"/>
      <c r="IN113" s="103"/>
      <c r="IO113" s="103"/>
      <c r="IP113" s="103"/>
      <c r="IQ113" s="103"/>
      <c r="IR113" s="103"/>
      <c r="IS113" s="103"/>
      <c r="IT113" s="103"/>
      <c r="IU113" s="103"/>
      <c r="IV113" s="103"/>
    </row>
    <row r="114" spans="1:166" s="103" customFormat="1" ht="42" customHeight="1">
      <c r="A114" s="116" t="s">
        <v>170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7"/>
      <c r="AO114" s="117"/>
      <c r="AP114" s="117"/>
      <c r="AQ114" s="117"/>
      <c r="AR114" s="117"/>
      <c r="AS114" s="117"/>
      <c r="AT114" s="122" t="s">
        <v>448</v>
      </c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15">
        <f>BJ115</f>
        <v>200</v>
      </c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>
        <f>CF115</f>
        <v>200</v>
      </c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2"/>
      <c r="CX114" s="112"/>
      <c r="CY114" s="112"/>
      <c r="CZ114" s="112"/>
      <c r="DA114" s="112"/>
      <c r="DB114" s="112"/>
      <c r="DC114" s="112"/>
      <c r="DD114" s="112"/>
      <c r="DE114" s="112"/>
      <c r="DF114" s="112"/>
      <c r="DG114" s="112"/>
      <c r="DH114" s="112"/>
      <c r="DI114" s="112"/>
      <c r="DJ114" s="112"/>
      <c r="DK114" s="112"/>
      <c r="DL114" s="112"/>
      <c r="DM114" s="112"/>
      <c r="DN114" s="112"/>
      <c r="DO114" s="112"/>
      <c r="DP114" s="112"/>
      <c r="DQ114" s="112"/>
      <c r="DR114" s="112"/>
      <c r="DS114" s="112"/>
      <c r="DT114" s="112"/>
      <c r="DU114" s="112"/>
      <c r="DV114" s="112"/>
      <c r="DW114" s="112"/>
      <c r="DX114" s="112"/>
      <c r="DY114" s="112"/>
      <c r="DZ114" s="112"/>
      <c r="EA114" s="112"/>
      <c r="EB114" s="112"/>
      <c r="EC114" s="112"/>
      <c r="ED114" s="112"/>
      <c r="EE114" s="114">
        <f>CF114</f>
        <v>200</v>
      </c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2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53"/>
      <c r="FI114" s="53"/>
      <c r="FJ114" s="53"/>
    </row>
    <row r="115" spans="1:166" s="55" customFormat="1" ht="41.25" customHeight="1">
      <c r="A115" s="119" t="s">
        <v>170</v>
      </c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20"/>
      <c r="AO115" s="120"/>
      <c r="AP115" s="120"/>
      <c r="AQ115" s="120"/>
      <c r="AR115" s="120"/>
      <c r="AS115" s="120"/>
      <c r="AT115" s="118" t="s">
        <v>447</v>
      </c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1">
        <v>200</v>
      </c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>
        <v>200</v>
      </c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0">
        <f>CF115</f>
        <v>200</v>
      </c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52"/>
      <c r="FI115" s="52"/>
      <c r="FJ115" s="52"/>
    </row>
    <row r="116" spans="1:256" s="108" customFormat="1" ht="42" customHeight="1">
      <c r="A116" s="116" t="s">
        <v>171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7"/>
      <c r="AO116" s="117"/>
      <c r="AP116" s="117"/>
      <c r="AQ116" s="117"/>
      <c r="AR116" s="117"/>
      <c r="AS116" s="117"/>
      <c r="AT116" s="122" t="s">
        <v>446</v>
      </c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15">
        <f>BJ117</f>
        <v>203500</v>
      </c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>
        <f>CF117</f>
        <v>61250.71</v>
      </c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4">
        <f t="shared" si="3"/>
        <v>61250.71</v>
      </c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24"/>
      <c r="EU116" s="125"/>
      <c r="EV116" s="125"/>
      <c r="EW116" s="125"/>
      <c r="EX116" s="125"/>
      <c r="EY116" s="125"/>
      <c r="EZ116" s="125"/>
      <c r="FA116" s="125"/>
      <c r="FB116" s="125"/>
      <c r="FC116" s="125"/>
      <c r="FD116" s="125"/>
      <c r="FE116" s="125"/>
      <c r="FF116" s="125"/>
      <c r="FG116" s="125"/>
      <c r="FH116" s="125"/>
      <c r="FI116" s="125"/>
      <c r="FJ116" s="126"/>
      <c r="FK116" s="103"/>
      <c r="FL116" s="103"/>
      <c r="FM116" s="103"/>
      <c r="FN116" s="103"/>
      <c r="FO116" s="103"/>
      <c r="FP116" s="103"/>
      <c r="FQ116" s="103"/>
      <c r="FR116" s="103"/>
      <c r="FS116" s="103"/>
      <c r="FT116" s="103"/>
      <c r="FU116" s="103"/>
      <c r="FV116" s="103"/>
      <c r="FW116" s="103"/>
      <c r="FX116" s="103"/>
      <c r="FY116" s="103"/>
      <c r="FZ116" s="103"/>
      <c r="GA116" s="103"/>
      <c r="GB116" s="103"/>
      <c r="GC116" s="103"/>
      <c r="GD116" s="103"/>
      <c r="GE116" s="103"/>
      <c r="GF116" s="103"/>
      <c r="GG116" s="103"/>
      <c r="GH116" s="103"/>
      <c r="GI116" s="103"/>
      <c r="GJ116" s="103"/>
      <c r="GK116" s="103"/>
      <c r="GL116" s="103"/>
      <c r="GM116" s="103"/>
      <c r="GN116" s="103"/>
      <c r="GO116" s="103"/>
      <c r="GP116" s="103"/>
      <c r="GQ116" s="103"/>
      <c r="GR116" s="103"/>
      <c r="GS116" s="103"/>
      <c r="GT116" s="103"/>
      <c r="GU116" s="103"/>
      <c r="GV116" s="103"/>
      <c r="GW116" s="103"/>
      <c r="GX116" s="103"/>
      <c r="GY116" s="103"/>
      <c r="GZ116" s="103"/>
      <c r="HA116" s="103"/>
      <c r="HB116" s="103"/>
      <c r="HC116" s="103"/>
      <c r="HD116" s="103"/>
      <c r="HE116" s="103"/>
      <c r="HF116" s="103"/>
      <c r="HG116" s="103"/>
      <c r="HH116" s="103"/>
      <c r="HI116" s="103"/>
      <c r="HJ116" s="103"/>
      <c r="HK116" s="103"/>
      <c r="HL116" s="103"/>
      <c r="HM116" s="103"/>
      <c r="HN116" s="103"/>
      <c r="HO116" s="103"/>
      <c r="HP116" s="103"/>
      <c r="HQ116" s="103"/>
      <c r="HR116" s="103"/>
      <c r="HS116" s="103"/>
      <c r="HT116" s="103"/>
      <c r="HU116" s="103"/>
      <c r="HV116" s="103"/>
      <c r="HW116" s="103"/>
      <c r="HX116" s="103"/>
      <c r="HY116" s="103"/>
      <c r="HZ116" s="103"/>
      <c r="IA116" s="103"/>
      <c r="IB116" s="103"/>
      <c r="IC116" s="103"/>
      <c r="ID116" s="103"/>
      <c r="IE116" s="103"/>
      <c r="IF116" s="103"/>
      <c r="IG116" s="103"/>
      <c r="IH116" s="103"/>
      <c r="II116" s="103"/>
      <c r="IJ116" s="103"/>
      <c r="IK116" s="103"/>
      <c r="IL116" s="103"/>
      <c r="IM116" s="103"/>
      <c r="IN116" s="103"/>
      <c r="IO116" s="103"/>
      <c r="IP116" s="103"/>
      <c r="IQ116" s="103"/>
      <c r="IR116" s="103"/>
      <c r="IS116" s="103"/>
      <c r="IT116" s="103"/>
      <c r="IU116" s="103"/>
      <c r="IV116" s="103"/>
    </row>
    <row r="117" spans="1:256" s="109" customFormat="1" ht="42.75" customHeight="1">
      <c r="A117" s="119" t="s">
        <v>171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20"/>
      <c r="AO117" s="120"/>
      <c r="AP117" s="120"/>
      <c r="AQ117" s="120"/>
      <c r="AR117" s="120"/>
      <c r="AS117" s="120"/>
      <c r="AT117" s="118" t="s">
        <v>445</v>
      </c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1">
        <v>203500</v>
      </c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>
        <v>61250.71</v>
      </c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0">
        <f t="shared" si="3"/>
        <v>61250.71</v>
      </c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44"/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  <c r="FE117" s="145"/>
      <c r="FF117" s="145"/>
      <c r="FG117" s="145"/>
      <c r="FH117" s="145"/>
      <c r="FI117" s="145"/>
      <c r="FJ117" s="146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IG117" s="55"/>
      <c r="IH117" s="55"/>
      <c r="II117" s="55"/>
      <c r="IJ117" s="55"/>
      <c r="IK117" s="55"/>
      <c r="IL117" s="55"/>
      <c r="IM117" s="55"/>
      <c r="IN117" s="55"/>
      <c r="IO117" s="55"/>
      <c r="IP117" s="55"/>
      <c r="IQ117" s="55"/>
      <c r="IR117" s="55"/>
      <c r="IS117" s="55"/>
      <c r="IT117" s="55"/>
      <c r="IU117" s="55"/>
      <c r="IV117" s="55"/>
    </row>
    <row r="118" spans="1:256" s="108" customFormat="1" ht="33" customHeight="1">
      <c r="A118" s="116" t="s">
        <v>343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7"/>
      <c r="AO118" s="117"/>
      <c r="AP118" s="117"/>
      <c r="AQ118" s="117"/>
      <c r="AR118" s="117"/>
      <c r="AS118" s="117"/>
      <c r="AT118" s="122" t="s">
        <v>444</v>
      </c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15">
        <f>BJ119+BJ121+BJ123</f>
        <v>1824500</v>
      </c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>
        <f>CF119+CF121+CF123</f>
        <v>1588350</v>
      </c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4">
        <f aca="true" t="shared" si="4" ref="EE118:EE124">CF118</f>
        <v>1588350</v>
      </c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24"/>
      <c r="EU118" s="125"/>
      <c r="EV118" s="125"/>
      <c r="EW118" s="125"/>
      <c r="EX118" s="125"/>
      <c r="EY118" s="125"/>
      <c r="EZ118" s="125"/>
      <c r="FA118" s="125"/>
      <c r="FB118" s="125"/>
      <c r="FC118" s="125"/>
      <c r="FD118" s="125"/>
      <c r="FE118" s="125"/>
      <c r="FF118" s="125"/>
      <c r="FG118" s="125"/>
      <c r="FH118" s="125"/>
      <c r="FI118" s="125"/>
      <c r="FJ118" s="126"/>
      <c r="FK118" s="103"/>
      <c r="FL118" s="103"/>
      <c r="FM118" s="103"/>
      <c r="FN118" s="103"/>
      <c r="FO118" s="103"/>
      <c r="FP118" s="103"/>
      <c r="FQ118" s="103"/>
      <c r="FR118" s="103"/>
      <c r="FS118" s="103"/>
      <c r="FT118" s="103"/>
      <c r="FU118" s="103"/>
      <c r="FV118" s="103"/>
      <c r="FW118" s="103"/>
      <c r="FX118" s="103"/>
      <c r="FY118" s="103"/>
      <c r="FZ118" s="103"/>
      <c r="GA118" s="103"/>
      <c r="GB118" s="103"/>
      <c r="GC118" s="103"/>
      <c r="GD118" s="103"/>
      <c r="GE118" s="103"/>
      <c r="GF118" s="103"/>
      <c r="GG118" s="103"/>
      <c r="GH118" s="103"/>
      <c r="GI118" s="103"/>
      <c r="GJ118" s="103"/>
      <c r="GK118" s="103"/>
      <c r="GL118" s="103"/>
      <c r="GM118" s="103"/>
      <c r="GN118" s="103"/>
      <c r="GO118" s="103"/>
      <c r="GP118" s="103"/>
      <c r="GQ118" s="103"/>
      <c r="GR118" s="103"/>
      <c r="GS118" s="103"/>
      <c r="GT118" s="103"/>
      <c r="GU118" s="103"/>
      <c r="GV118" s="103"/>
      <c r="GW118" s="103"/>
      <c r="GX118" s="103"/>
      <c r="GY118" s="103"/>
      <c r="GZ118" s="103"/>
      <c r="HA118" s="103"/>
      <c r="HB118" s="103"/>
      <c r="HC118" s="103"/>
      <c r="HD118" s="103"/>
      <c r="HE118" s="103"/>
      <c r="HF118" s="103"/>
      <c r="HG118" s="103"/>
      <c r="HH118" s="103"/>
      <c r="HI118" s="103"/>
      <c r="HJ118" s="103"/>
      <c r="HK118" s="103"/>
      <c r="HL118" s="103"/>
      <c r="HM118" s="103"/>
      <c r="HN118" s="103"/>
      <c r="HO118" s="103"/>
      <c r="HP118" s="103"/>
      <c r="HQ118" s="103"/>
      <c r="HR118" s="103"/>
      <c r="HS118" s="103"/>
      <c r="HT118" s="103"/>
      <c r="HU118" s="103"/>
      <c r="HV118" s="103"/>
      <c r="HW118" s="103"/>
      <c r="HX118" s="103"/>
      <c r="HY118" s="103"/>
      <c r="HZ118" s="103"/>
      <c r="IA118" s="103"/>
      <c r="IB118" s="103"/>
      <c r="IC118" s="103"/>
      <c r="ID118" s="103"/>
      <c r="IE118" s="103"/>
      <c r="IF118" s="103"/>
      <c r="IG118" s="103"/>
      <c r="IH118" s="103"/>
      <c r="II118" s="103"/>
      <c r="IJ118" s="103"/>
      <c r="IK118" s="103"/>
      <c r="IL118" s="103"/>
      <c r="IM118" s="103"/>
      <c r="IN118" s="103"/>
      <c r="IO118" s="103"/>
      <c r="IP118" s="103"/>
      <c r="IQ118" s="103"/>
      <c r="IR118" s="103"/>
      <c r="IS118" s="103"/>
      <c r="IT118" s="103"/>
      <c r="IU118" s="103"/>
      <c r="IV118" s="103"/>
    </row>
    <row r="119" spans="1:256" s="108" customFormat="1" ht="64.5" customHeight="1">
      <c r="A119" s="138" t="s">
        <v>364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40"/>
      <c r="AN119" s="117"/>
      <c r="AO119" s="117"/>
      <c r="AP119" s="117"/>
      <c r="AQ119" s="117"/>
      <c r="AR119" s="117"/>
      <c r="AS119" s="117"/>
      <c r="AT119" s="122" t="s">
        <v>443</v>
      </c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15">
        <f>BJ120</f>
        <v>1824500</v>
      </c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>
        <f>CF120</f>
        <v>1588350</v>
      </c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2"/>
      <c r="CX119" s="112"/>
      <c r="CY119" s="112"/>
      <c r="CZ119" s="112"/>
      <c r="DA119" s="112"/>
      <c r="DB119" s="112"/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/>
      <c r="EB119" s="112"/>
      <c r="EC119" s="112"/>
      <c r="ED119" s="112"/>
      <c r="EE119" s="114">
        <f t="shared" si="4"/>
        <v>1588350</v>
      </c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24"/>
      <c r="EU119" s="125"/>
      <c r="EV119" s="125"/>
      <c r="EW119" s="125"/>
      <c r="EX119" s="125"/>
      <c r="EY119" s="125"/>
      <c r="EZ119" s="125"/>
      <c r="FA119" s="125"/>
      <c r="FB119" s="125"/>
      <c r="FC119" s="125"/>
      <c r="FD119" s="125"/>
      <c r="FE119" s="125"/>
      <c r="FF119" s="125"/>
      <c r="FG119" s="125"/>
      <c r="FH119" s="125"/>
      <c r="FI119" s="125"/>
      <c r="FJ119" s="126"/>
      <c r="FK119" s="103"/>
      <c r="FL119" s="103"/>
      <c r="FM119" s="103"/>
      <c r="FN119" s="103"/>
      <c r="FO119" s="103"/>
      <c r="FP119" s="103"/>
      <c r="FQ119" s="103"/>
      <c r="FR119" s="103"/>
      <c r="FS119" s="103"/>
      <c r="FT119" s="103"/>
      <c r="FU119" s="103"/>
      <c r="FV119" s="103"/>
      <c r="FW119" s="103"/>
      <c r="FX119" s="103"/>
      <c r="FY119" s="103"/>
      <c r="FZ119" s="103"/>
      <c r="GA119" s="103"/>
      <c r="GB119" s="103"/>
      <c r="GC119" s="103"/>
      <c r="GD119" s="103"/>
      <c r="GE119" s="103"/>
      <c r="GF119" s="103"/>
      <c r="GG119" s="103"/>
      <c r="GH119" s="103"/>
      <c r="GI119" s="103"/>
      <c r="GJ119" s="103"/>
      <c r="GK119" s="103"/>
      <c r="GL119" s="103"/>
      <c r="GM119" s="103"/>
      <c r="GN119" s="103"/>
      <c r="GO119" s="103"/>
      <c r="GP119" s="103"/>
      <c r="GQ119" s="103"/>
      <c r="GR119" s="103"/>
      <c r="GS119" s="103"/>
      <c r="GT119" s="103"/>
      <c r="GU119" s="103"/>
      <c r="GV119" s="103"/>
      <c r="GW119" s="103"/>
      <c r="GX119" s="103"/>
      <c r="GY119" s="103"/>
      <c r="GZ119" s="103"/>
      <c r="HA119" s="103"/>
      <c r="HB119" s="103"/>
      <c r="HC119" s="103"/>
      <c r="HD119" s="103"/>
      <c r="HE119" s="103"/>
      <c r="HF119" s="103"/>
      <c r="HG119" s="103"/>
      <c r="HH119" s="103"/>
      <c r="HI119" s="103"/>
      <c r="HJ119" s="103"/>
      <c r="HK119" s="103"/>
      <c r="HL119" s="103"/>
      <c r="HM119" s="103"/>
      <c r="HN119" s="103"/>
      <c r="HO119" s="103"/>
      <c r="HP119" s="103"/>
      <c r="HQ119" s="103"/>
      <c r="HR119" s="103"/>
      <c r="HS119" s="103"/>
      <c r="HT119" s="103"/>
      <c r="HU119" s="103"/>
      <c r="HV119" s="103"/>
      <c r="HW119" s="103"/>
      <c r="HX119" s="103"/>
      <c r="HY119" s="103"/>
      <c r="HZ119" s="103"/>
      <c r="IA119" s="103"/>
      <c r="IB119" s="103"/>
      <c r="IC119" s="103"/>
      <c r="ID119" s="103"/>
      <c r="IE119" s="103"/>
      <c r="IF119" s="103"/>
      <c r="IG119" s="103"/>
      <c r="IH119" s="103"/>
      <c r="II119" s="103"/>
      <c r="IJ119" s="103"/>
      <c r="IK119" s="103"/>
      <c r="IL119" s="103"/>
      <c r="IM119" s="103"/>
      <c r="IN119" s="103"/>
      <c r="IO119" s="103"/>
      <c r="IP119" s="103"/>
      <c r="IQ119" s="103"/>
      <c r="IR119" s="103"/>
      <c r="IS119" s="103"/>
      <c r="IT119" s="103"/>
      <c r="IU119" s="103"/>
      <c r="IV119" s="103"/>
    </row>
    <row r="120" spans="1:256" s="109" customFormat="1" ht="69.75" customHeight="1">
      <c r="A120" s="135" t="s">
        <v>365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7"/>
      <c r="AN120" s="120"/>
      <c r="AO120" s="120"/>
      <c r="AP120" s="120"/>
      <c r="AQ120" s="120"/>
      <c r="AR120" s="120"/>
      <c r="AS120" s="120"/>
      <c r="AT120" s="118" t="s">
        <v>442</v>
      </c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1">
        <v>1824500</v>
      </c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>
        <v>1588350</v>
      </c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0">
        <f t="shared" si="4"/>
        <v>1588350</v>
      </c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44"/>
      <c r="EU120" s="145"/>
      <c r="EV120" s="145"/>
      <c r="EW120" s="145"/>
      <c r="EX120" s="145"/>
      <c r="EY120" s="145"/>
      <c r="EZ120" s="145"/>
      <c r="FA120" s="145"/>
      <c r="FB120" s="145"/>
      <c r="FC120" s="145"/>
      <c r="FD120" s="145"/>
      <c r="FE120" s="145"/>
      <c r="FF120" s="145"/>
      <c r="FG120" s="145"/>
      <c r="FH120" s="145"/>
      <c r="FI120" s="145"/>
      <c r="FJ120" s="146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108" customFormat="1" ht="73.5" customHeight="1" hidden="1">
      <c r="A121" s="116" t="s">
        <v>375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7"/>
      <c r="AO121" s="117"/>
      <c r="AP121" s="117"/>
      <c r="AQ121" s="117"/>
      <c r="AR121" s="117"/>
      <c r="AS121" s="117"/>
      <c r="AT121" s="122" t="s">
        <v>372</v>
      </c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15">
        <f>BJ122</f>
        <v>0</v>
      </c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>
        <f>CF122</f>
        <v>0</v>
      </c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  <c r="DG121" s="112"/>
      <c r="DH121" s="112"/>
      <c r="DI121" s="112"/>
      <c r="DJ121" s="112"/>
      <c r="DK121" s="112"/>
      <c r="DL121" s="112"/>
      <c r="DM121" s="112"/>
      <c r="DN121" s="112"/>
      <c r="DO121" s="112"/>
      <c r="DP121" s="112"/>
      <c r="DQ121" s="112"/>
      <c r="DR121" s="112"/>
      <c r="DS121" s="112"/>
      <c r="DT121" s="112"/>
      <c r="DU121" s="112"/>
      <c r="DV121" s="112"/>
      <c r="DW121" s="112"/>
      <c r="DX121" s="112"/>
      <c r="DY121" s="112"/>
      <c r="DZ121" s="112"/>
      <c r="EA121" s="112"/>
      <c r="EB121" s="112"/>
      <c r="EC121" s="112"/>
      <c r="ED121" s="112"/>
      <c r="EE121" s="114">
        <f t="shared" si="4"/>
        <v>0</v>
      </c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24"/>
      <c r="EU121" s="125"/>
      <c r="EV121" s="125"/>
      <c r="EW121" s="125"/>
      <c r="EX121" s="125"/>
      <c r="EY121" s="125"/>
      <c r="EZ121" s="125"/>
      <c r="FA121" s="125"/>
      <c r="FB121" s="125"/>
      <c r="FC121" s="125"/>
      <c r="FD121" s="125"/>
      <c r="FE121" s="125"/>
      <c r="FF121" s="125"/>
      <c r="FG121" s="125"/>
      <c r="FH121" s="125"/>
      <c r="FI121" s="125"/>
      <c r="FJ121" s="126"/>
      <c r="FK121" s="103"/>
      <c r="FL121" s="103"/>
      <c r="FM121" s="103"/>
      <c r="FN121" s="103"/>
      <c r="FO121" s="103"/>
      <c r="FP121" s="103"/>
      <c r="FQ121" s="103"/>
      <c r="FR121" s="103"/>
      <c r="FS121" s="103"/>
      <c r="FT121" s="103"/>
      <c r="FU121" s="103"/>
      <c r="FV121" s="103"/>
      <c r="FW121" s="103"/>
      <c r="FX121" s="103"/>
      <c r="FY121" s="103"/>
      <c r="FZ121" s="103"/>
      <c r="GA121" s="103"/>
      <c r="GB121" s="103"/>
      <c r="GC121" s="103"/>
      <c r="GD121" s="103"/>
      <c r="GE121" s="103"/>
      <c r="GF121" s="103"/>
      <c r="GG121" s="103"/>
      <c r="GH121" s="103"/>
      <c r="GI121" s="103"/>
      <c r="GJ121" s="103"/>
      <c r="GK121" s="103"/>
      <c r="GL121" s="103"/>
      <c r="GM121" s="103"/>
      <c r="GN121" s="103"/>
      <c r="GO121" s="103"/>
      <c r="GP121" s="103"/>
      <c r="GQ121" s="103"/>
      <c r="GR121" s="103"/>
      <c r="GS121" s="103"/>
      <c r="GT121" s="103"/>
      <c r="GU121" s="103"/>
      <c r="GV121" s="103"/>
      <c r="GW121" s="103"/>
      <c r="GX121" s="103"/>
      <c r="GY121" s="103"/>
      <c r="GZ121" s="103"/>
      <c r="HA121" s="103"/>
      <c r="HB121" s="103"/>
      <c r="HC121" s="103"/>
      <c r="HD121" s="103"/>
      <c r="HE121" s="103"/>
      <c r="HF121" s="103"/>
      <c r="HG121" s="103"/>
      <c r="HH121" s="103"/>
      <c r="HI121" s="103"/>
      <c r="HJ121" s="103"/>
      <c r="HK121" s="103"/>
      <c r="HL121" s="103"/>
      <c r="HM121" s="103"/>
      <c r="HN121" s="103"/>
      <c r="HO121" s="103"/>
      <c r="HP121" s="103"/>
      <c r="HQ121" s="103"/>
      <c r="HR121" s="103"/>
      <c r="HS121" s="103"/>
      <c r="HT121" s="103"/>
      <c r="HU121" s="103"/>
      <c r="HV121" s="103"/>
      <c r="HW121" s="103"/>
      <c r="HX121" s="103"/>
      <c r="HY121" s="103"/>
      <c r="HZ121" s="103"/>
      <c r="IA121" s="103"/>
      <c r="IB121" s="103"/>
      <c r="IC121" s="103"/>
      <c r="ID121" s="103"/>
      <c r="IE121" s="103"/>
      <c r="IF121" s="103"/>
      <c r="IG121" s="103"/>
      <c r="IH121" s="103"/>
      <c r="II121" s="103"/>
      <c r="IJ121" s="103"/>
      <c r="IK121" s="103"/>
      <c r="IL121" s="103"/>
      <c r="IM121" s="103"/>
      <c r="IN121" s="103"/>
      <c r="IO121" s="103"/>
      <c r="IP121" s="103"/>
      <c r="IQ121" s="103"/>
      <c r="IR121" s="103"/>
      <c r="IS121" s="103"/>
      <c r="IT121" s="103"/>
      <c r="IU121" s="103"/>
      <c r="IV121" s="103"/>
    </row>
    <row r="122" spans="1:256" s="109" customFormat="1" ht="63.75" customHeight="1" hidden="1">
      <c r="A122" s="119" t="s">
        <v>374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20"/>
      <c r="AO122" s="120"/>
      <c r="AP122" s="120"/>
      <c r="AQ122" s="120"/>
      <c r="AR122" s="120"/>
      <c r="AS122" s="120"/>
      <c r="AT122" s="118" t="s">
        <v>373</v>
      </c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1">
        <v>0</v>
      </c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>
        <v>0</v>
      </c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0">
        <f t="shared" si="4"/>
        <v>0</v>
      </c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44"/>
      <c r="EU122" s="145"/>
      <c r="EV122" s="145"/>
      <c r="EW122" s="145"/>
      <c r="EX122" s="145"/>
      <c r="EY122" s="145"/>
      <c r="EZ122" s="145"/>
      <c r="FA122" s="145"/>
      <c r="FB122" s="145"/>
      <c r="FC122" s="145"/>
      <c r="FD122" s="145"/>
      <c r="FE122" s="145"/>
      <c r="FF122" s="145"/>
      <c r="FG122" s="145"/>
      <c r="FH122" s="145"/>
      <c r="FI122" s="145"/>
      <c r="FJ122" s="146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</row>
    <row r="123" spans="1:256" s="108" customFormat="1" ht="42" customHeight="1" hidden="1">
      <c r="A123" s="116" t="s">
        <v>345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7"/>
      <c r="AO123" s="117"/>
      <c r="AP123" s="117"/>
      <c r="AQ123" s="117"/>
      <c r="AR123" s="117"/>
      <c r="AS123" s="117"/>
      <c r="AT123" s="122" t="s">
        <v>370</v>
      </c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15">
        <f>BJ124</f>
        <v>0</v>
      </c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>
        <f>CF124</f>
        <v>0</v>
      </c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2"/>
      <c r="CX123" s="112"/>
      <c r="CY123" s="112"/>
      <c r="CZ123" s="112"/>
      <c r="DA123" s="112"/>
      <c r="DB123" s="112"/>
      <c r="DC123" s="112"/>
      <c r="DD123" s="112"/>
      <c r="DE123" s="112"/>
      <c r="DF123" s="112"/>
      <c r="DG123" s="112"/>
      <c r="DH123" s="112"/>
      <c r="DI123" s="112"/>
      <c r="DJ123" s="112"/>
      <c r="DK123" s="112"/>
      <c r="DL123" s="112"/>
      <c r="DM123" s="112"/>
      <c r="DN123" s="112"/>
      <c r="DO123" s="112"/>
      <c r="DP123" s="112"/>
      <c r="DQ123" s="112"/>
      <c r="DR123" s="112"/>
      <c r="DS123" s="112"/>
      <c r="DT123" s="112"/>
      <c r="DU123" s="112"/>
      <c r="DV123" s="112"/>
      <c r="DW123" s="112"/>
      <c r="DX123" s="112"/>
      <c r="DY123" s="112"/>
      <c r="DZ123" s="112"/>
      <c r="EA123" s="112"/>
      <c r="EB123" s="112"/>
      <c r="EC123" s="112"/>
      <c r="ED123" s="112"/>
      <c r="EE123" s="114">
        <f t="shared" si="4"/>
        <v>0</v>
      </c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24"/>
      <c r="EU123" s="125"/>
      <c r="EV123" s="125"/>
      <c r="EW123" s="125"/>
      <c r="EX123" s="125"/>
      <c r="EY123" s="125"/>
      <c r="EZ123" s="125"/>
      <c r="FA123" s="125"/>
      <c r="FB123" s="125"/>
      <c r="FC123" s="125"/>
      <c r="FD123" s="125"/>
      <c r="FE123" s="125"/>
      <c r="FF123" s="125"/>
      <c r="FG123" s="125"/>
      <c r="FH123" s="125"/>
      <c r="FI123" s="125"/>
      <c r="FJ123" s="126"/>
      <c r="FK123" s="103"/>
      <c r="FL123" s="103"/>
      <c r="FM123" s="103"/>
      <c r="FN123" s="103"/>
      <c r="FO123" s="103"/>
      <c r="FP123" s="103"/>
      <c r="FQ123" s="103"/>
      <c r="FR123" s="103"/>
      <c r="FS123" s="103"/>
      <c r="FT123" s="103"/>
      <c r="FU123" s="103"/>
      <c r="FV123" s="103"/>
      <c r="FW123" s="103"/>
      <c r="FX123" s="103"/>
      <c r="FY123" s="103"/>
      <c r="FZ123" s="103"/>
      <c r="GA123" s="103"/>
      <c r="GB123" s="103"/>
      <c r="GC123" s="103"/>
      <c r="GD123" s="103"/>
      <c r="GE123" s="103"/>
      <c r="GF123" s="103"/>
      <c r="GG123" s="103"/>
      <c r="GH123" s="103"/>
      <c r="GI123" s="103"/>
      <c r="GJ123" s="103"/>
      <c r="GK123" s="103"/>
      <c r="GL123" s="103"/>
      <c r="GM123" s="103"/>
      <c r="GN123" s="103"/>
      <c r="GO123" s="103"/>
      <c r="GP123" s="103"/>
      <c r="GQ123" s="103"/>
      <c r="GR123" s="103"/>
      <c r="GS123" s="103"/>
      <c r="GT123" s="103"/>
      <c r="GU123" s="103"/>
      <c r="GV123" s="103"/>
      <c r="GW123" s="103"/>
      <c r="GX123" s="103"/>
      <c r="GY123" s="103"/>
      <c r="GZ123" s="103"/>
      <c r="HA123" s="103"/>
      <c r="HB123" s="103"/>
      <c r="HC123" s="103"/>
      <c r="HD123" s="103"/>
      <c r="HE123" s="103"/>
      <c r="HF123" s="103"/>
      <c r="HG123" s="103"/>
      <c r="HH123" s="103"/>
      <c r="HI123" s="103"/>
      <c r="HJ123" s="103"/>
      <c r="HK123" s="103"/>
      <c r="HL123" s="103"/>
      <c r="HM123" s="103"/>
      <c r="HN123" s="103"/>
      <c r="HO123" s="103"/>
      <c r="HP123" s="103"/>
      <c r="HQ123" s="103"/>
      <c r="HR123" s="103"/>
      <c r="HS123" s="103"/>
      <c r="HT123" s="103"/>
      <c r="HU123" s="103"/>
      <c r="HV123" s="103"/>
      <c r="HW123" s="103"/>
      <c r="HX123" s="103"/>
      <c r="HY123" s="103"/>
      <c r="HZ123" s="103"/>
      <c r="IA123" s="103"/>
      <c r="IB123" s="103"/>
      <c r="IC123" s="103"/>
      <c r="ID123" s="103"/>
      <c r="IE123" s="103"/>
      <c r="IF123" s="103"/>
      <c r="IG123" s="103"/>
      <c r="IH123" s="103"/>
      <c r="II123" s="103"/>
      <c r="IJ123" s="103"/>
      <c r="IK123" s="103"/>
      <c r="IL123" s="103"/>
      <c r="IM123" s="103"/>
      <c r="IN123" s="103"/>
      <c r="IO123" s="103"/>
      <c r="IP123" s="103"/>
      <c r="IQ123" s="103"/>
      <c r="IR123" s="103"/>
      <c r="IS123" s="103"/>
      <c r="IT123" s="103"/>
      <c r="IU123" s="103"/>
      <c r="IV123" s="103"/>
    </row>
    <row r="124" spans="1:256" s="109" customFormat="1" ht="42.75" customHeight="1" hidden="1">
      <c r="A124" s="119" t="s">
        <v>344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20"/>
      <c r="AO124" s="120"/>
      <c r="AP124" s="120"/>
      <c r="AQ124" s="120"/>
      <c r="AR124" s="120"/>
      <c r="AS124" s="120"/>
      <c r="AT124" s="118" t="s">
        <v>371</v>
      </c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1">
        <v>0</v>
      </c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>
        <v>0</v>
      </c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0">
        <f t="shared" si="4"/>
        <v>0</v>
      </c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44"/>
      <c r="EU124" s="145"/>
      <c r="EV124" s="145"/>
      <c r="EW124" s="145"/>
      <c r="EX124" s="145"/>
      <c r="EY124" s="145"/>
      <c r="EZ124" s="145"/>
      <c r="FA124" s="145"/>
      <c r="FB124" s="145"/>
      <c r="FC124" s="145"/>
      <c r="FD124" s="145"/>
      <c r="FE124" s="145"/>
      <c r="FF124" s="145"/>
      <c r="FG124" s="145"/>
      <c r="FH124" s="145"/>
      <c r="FI124" s="145"/>
      <c r="FJ124" s="146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8" customFormat="1" ht="88.5" customHeight="1" hidden="1">
      <c r="A125" s="116" t="s">
        <v>431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7"/>
      <c r="AO125" s="117"/>
      <c r="AP125" s="117"/>
      <c r="AQ125" s="117"/>
      <c r="AR125" s="117"/>
      <c r="AS125" s="117"/>
      <c r="AT125" s="122" t="s">
        <v>428</v>
      </c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15">
        <f>BJ126</f>
        <v>0</v>
      </c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>
        <f>CF126</f>
        <v>0</v>
      </c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2"/>
      <c r="CX125" s="112"/>
      <c r="CY125" s="112"/>
      <c r="CZ125" s="112"/>
      <c r="DA125" s="112"/>
      <c r="DB125" s="112"/>
      <c r="DC125" s="112"/>
      <c r="DD125" s="112"/>
      <c r="DE125" s="112"/>
      <c r="DF125" s="112"/>
      <c r="DG125" s="112"/>
      <c r="DH125" s="112"/>
      <c r="DI125" s="112"/>
      <c r="DJ125" s="112"/>
      <c r="DK125" s="112"/>
      <c r="DL125" s="112"/>
      <c r="DM125" s="112"/>
      <c r="DN125" s="112"/>
      <c r="DO125" s="112"/>
      <c r="DP125" s="112"/>
      <c r="DQ125" s="112"/>
      <c r="DR125" s="112"/>
      <c r="DS125" s="112"/>
      <c r="DT125" s="112"/>
      <c r="DU125" s="112"/>
      <c r="DV125" s="112"/>
      <c r="DW125" s="112"/>
      <c r="DX125" s="112"/>
      <c r="DY125" s="112"/>
      <c r="DZ125" s="112"/>
      <c r="EA125" s="112"/>
      <c r="EB125" s="112"/>
      <c r="EC125" s="112"/>
      <c r="ED125" s="112"/>
      <c r="EE125" s="114">
        <f>CF125</f>
        <v>0</v>
      </c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24"/>
      <c r="EU125" s="125"/>
      <c r="EV125" s="125"/>
      <c r="EW125" s="125"/>
      <c r="EX125" s="125"/>
      <c r="EY125" s="125"/>
      <c r="EZ125" s="125"/>
      <c r="FA125" s="125"/>
      <c r="FB125" s="125"/>
      <c r="FC125" s="125"/>
      <c r="FD125" s="125"/>
      <c r="FE125" s="125"/>
      <c r="FF125" s="125"/>
      <c r="FG125" s="125"/>
      <c r="FH125" s="125"/>
      <c r="FI125" s="125"/>
      <c r="FJ125" s="126"/>
      <c r="FK125" s="103"/>
      <c r="FL125" s="103"/>
      <c r="FM125" s="103"/>
      <c r="FN125" s="103"/>
      <c r="FO125" s="103"/>
      <c r="FP125" s="103"/>
      <c r="FQ125" s="103"/>
      <c r="FR125" s="103"/>
      <c r="FS125" s="103"/>
      <c r="FT125" s="103"/>
      <c r="FU125" s="103"/>
      <c r="FV125" s="103"/>
      <c r="FW125" s="103"/>
      <c r="FX125" s="103"/>
      <c r="FY125" s="103"/>
      <c r="FZ125" s="103"/>
      <c r="GA125" s="103"/>
      <c r="GB125" s="103"/>
      <c r="GC125" s="103"/>
      <c r="GD125" s="103"/>
      <c r="GE125" s="103"/>
      <c r="GF125" s="103"/>
      <c r="GG125" s="103"/>
      <c r="GH125" s="103"/>
      <c r="GI125" s="103"/>
      <c r="GJ125" s="103"/>
      <c r="GK125" s="103"/>
      <c r="GL125" s="103"/>
      <c r="GM125" s="103"/>
      <c r="GN125" s="103"/>
      <c r="GO125" s="103"/>
      <c r="GP125" s="103"/>
      <c r="GQ125" s="103"/>
      <c r="GR125" s="103"/>
      <c r="GS125" s="103"/>
      <c r="GT125" s="103"/>
      <c r="GU125" s="103"/>
      <c r="GV125" s="103"/>
      <c r="GW125" s="103"/>
      <c r="GX125" s="103"/>
      <c r="GY125" s="103"/>
      <c r="GZ125" s="103"/>
      <c r="HA125" s="103"/>
      <c r="HB125" s="103"/>
      <c r="HC125" s="103"/>
      <c r="HD125" s="103"/>
      <c r="HE125" s="103"/>
      <c r="HF125" s="103"/>
      <c r="HG125" s="103"/>
      <c r="HH125" s="103"/>
      <c r="HI125" s="103"/>
      <c r="HJ125" s="103"/>
      <c r="HK125" s="103"/>
      <c r="HL125" s="103"/>
      <c r="HM125" s="103"/>
      <c r="HN125" s="103"/>
      <c r="HO125" s="103"/>
      <c r="HP125" s="103"/>
      <c r="HQ125" s="103"/>
      <c r="HR125" s="103"/>
      <c r="HS125" s="103"/>
      <c r="HT125" s="103"/>
      <c r="HU125" s="103"/>
      <c r="HV125" s="103"/>
      <c r="HW125" s="103"/>
      <c r="HX125" s="103"/>
      <c r="HY125" s="103"/>
      <c r="HZ125" s="103"/>
      <c r="IA125" s="103"/>
      <c r="IB125" s="103"/>
      <c r="IC125" s="103"/>
      <c r="ID125" s="103"/>
      <c r="IE125" s="103"/>
      <c r="IF125" s="103"/>
      <c r="IG125" s="103"/>
      <c r="IH125" s="103"/>
      <c r="II125" s="103"/>
      <c r="IJ125" s="103"/>
      <c r="IK125" s="103"/>
      <c r="IL125" s="103"/>
      <c r="IM125" s="103"/>
      <c r="IN125" s="103"/>
      <c r="IO125" s="103"/>
      <c r="IP125" s="103"/>
      <c r="IQ125" s="103"/>
      <c r="IR125" s="103"/>
      <c r="IS125" s="103"/>
      <c r="IT125" s="103"/>
      <c r="IU125" s="103"/>
      <c r="IV125" s="103"/>
    </row>
    <row r="126" spans="1:256" s="109" customFormat="1" ht="90.75" customHeight="1" hidden="1">
      <c r="A126" s="119" t="s">
        <v>430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20"/>
      <c r="AO126" s="120"/>
      <c r="AP126" s="120"/>
      <c r="AQ126" s="120"/>
      <c r="AR126" s="120"/>
      <c r="AS126" s="120"/>
      <c r="AT126" s="118" t="s">
        <v>429</v>
      </c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1">
        <v>0</v>
      </c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>
        <v>0</v>
      </c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0">
        <f>CF126</f>
        <v>0</v>
      </c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44"/>
      <c r="EU126" s="145"/>
      <c r="EV126" s="145"/>
      <c r="EW126" s="145"/>
      <c r="EX126" s="145"/>
      <c r="EY126" s="145"/>
      <c r="EZ126" s="145"/>
      <c r="FA126" s="145"/>
      <c r="FB126" s="145"/>
      <c r="FC126" s="145"/>
      <c r="FD126" s="145"/>
      <c r="FE126" s="145"/>
      <c r="FF126" s="145"/>
      <c r="FG126" s="145"/>
      <c r="FH126" s="145"/>
      <c r="FI126" s="145"/>
      <c r="FJ126" s="146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167" s="45" customFormat="1" ht="70.5" customHeight="1" hidden="1">
      <c r="A127" s="205" t="s">
        <v>338</v>
      </c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7"/>
      <c r="AN127" s="117"/>
      <c r="AO127" s="117"/>
      <c r="AP127" s="117"/>
      <c r="AQ127" s="117"/>
      <c r="AR127" s="117"/>
      <c r="AS127" s="117"/>
      <c r="AT127" s="122" t="s">
        <v>367</v>
      </c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15">
        <f>BJ128+BJ130</f>
        <v>0</v>
      </c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>
        <f>CF128+CF130</f>
        <v>0</v>
      </c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2"/>
      <c r="CX127" s="112"/>
      <c r="CY127" s="112"/>
      <c r="CZ127" s="112"/>
      <c r="DA127" s="112"/>
      <c r="DB127" s="112"/>
      <c r="DC127" s="112"/>
      <c r="DD127" s="112"/>
      <c r="DE127" s="112"/>
      <c r="DF127" s="112"/>
      <c r="DG127" s="112"/>
      <c r="DH127" s="112"/>
      <c r="DI127" s="112"/>
      <c r="DJ127" s="112"/>
      <c r="DK127" s="112"/>
      <c r="DL127" s="112"/>
      <c r="DM127" s="112"/>
      <c r="DN127" s="112"/>
      <c r="DO127" s="112"/>
      <c r="DP127" s="112"/>
      <c r="DQ127" s="112"/>
      <c r="DR127" s="112"/>
      <c r="DS127" s="112"/>
      <c r="DT127" s="112"/>
      <c r="DU127" s="112"/>
      <c r="DV127" s="112"/>
      <c r="DW127" s="112"/>
      <c r="DX127" s="112"/>
      <c r="DY127" s="112"/>
      <c r="DZ127" s="112"/>
      <c r="EA127" s="112"/>
      <c r="EB127" s="112"/>
      <c r="EC127" s="112"/>
      <c r="ED127" s="112"/>
      <c r="EE127" s="114">
        <f t="shared" si="3"/>
        <v>0</v>
      </c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24"/>
      <c r="EU127" s="125"/>
      <c r="EV127" s="125"/>
      <c r="EW127" s="125"/>
      <c r="EX127" s="125"/>
      <c r="EY127" s="125"/>
      <c r="EZ127" s="125"/>
      <c r="FA127" s="125"/>
      <c r="FB127" s="125"/>
      <c r="FC127" s="125"/>
      <c r="FD127" s="125"/>
      <c r="FE127" s="125"/>
      <c r="FF127" s="125"/>
      <c r="FG127" s="125"/>
      <c r="FH127" s="125"/>
      <c r="FI127" s="125"/>
      <c r="FJ127" s="126"/>
      <c r="FK127" s="50"/>
    </row>
    <row r="128" spans="1:167" s="45" customFormat="1" ht="55.5" customHeight="1" hidden="1">
      <c r="A128" s="116" t="s">
        <v>168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7"/>
      <c r="AO128" s="117"/>
      <c r="AP128" s="117"/>
      <c r="AQ128" s="117"/>
      <c r="AR128" s="117"/>
      <c r="AS128" s="117"/>
      <c r="AT128" s="122" t="s">
        <v>169</v>
      </c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15">
        <f>BJ129</f>
        <v>0</v>
      </c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>
        <f>CF129</f>
        <v>0</v>
      </c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2"/>
      <c r="CX128" s="112"/>
      <c r="CY128" s="112"/>
      <c r="CZ128" s="112"/>
      <c r="DA128" s="112"/>
      <c r="DB128" s="112"/>
      <c r="DC128" s="112"/>
      <c r="DD128" s="112"/>
      <c r="DE128" s="112"/>
      <c r="DF128" s="112"/>
      <c r="DG128" s="112"/>
      <c r="DH128" s="112"/>
      <c r="DI128" s="112"/>
      <c r="DJ128" s="112"/>
      <c r="DK128" s="112"/>
      <c r="DL128" s="112"/>
      <c r="DM128" s="112"/>
      <c r="DN128" s="112"/>
      <c r="DO128" s="112"/>
      <c r="DP128" s="112"/>
      <c r="DQ128" s="112"/>
      <c r="DR128" s="112"/>
      <c r="DS128" s="112"/>
      <c r="DT128" s="112"/>
      <c r="DU128" s="112"/>
      <c r="DV128" s="112"/>
      <c r="DW128" s="112"/>
      <c r="DX128" s="112"/>
      <c r="DY128" s="112"/>
      <c r="DZ128" s="112"/>
      <c r="EA128" s="112"/>
      <c r="EB128" s="112"/>
      <c r="EC128" s="112"/>
      <c r="ED128" s="112"/>
      <c r="EE128" s="114">
        <f t="shared" si="3"/>
        <v>0</v>
      </c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24"/>
      <c r="EU128" s="125"/>
      <c r="EV128" s="125"/>
      <c r="EW128" s="125"/>
      <c r="EX128" s="125"/>
      <c r="EY128" s="125"/>
      <c r="EZ128" s="125"/>
      <c r="FA128" s="125"/>
      <c r="FB128" s="125"/>
      <c r="FC128" s="125"/>
      <c r="FD128" s="125"/>
      <c r="FE128" s="125"/>
      <c r="FF128" s="125"/>
      <c r="FG128" s="125"/>
      <c r="FH128" s="125"/>
      <c r="FI128" s="125"/>
      <c r="FJ128" s="126"/>
      <c r="FK128" s="50"/>
    </row>
    <row r="129" spans="1:167" s="35" customFormat="1" ht="57" customHeight="1" hidden="1">
      <c r="A129" s="119" t="s">
        <v>168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20"/>
      <c r="AO129" s="120"/>
      <c r="AP129" s="120"/>
      <c r="AQ129" s="120"/>
      <c r="AR129" s="120"/>
      <c r="AS129" s="120"/>
      <c r="AT129" s="118" t="s">
        <v>167</v>
      </c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1">
        <v>0</v>
      </c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>
        <v>0</v>
      </c>
      <c r="CG129" s="111"/>
      <c r="CH129" s="111"/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0">
        <f t="shared" si="3"/>
        <v>0</v>
      </c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44"/>
      <c r="EU129" s="145"/>
      <c r="EV129" s="145"/>
      <c r="EW129" s="145"/>
      <c r="EX129" s="145"/>
      <c r="EY129" s="145"/>
      <c r="EZ129" s="145"/>
      <c r="FA129" s="145"/>
      <c r="FB129" s="145"/>
      <c r="FC129" s="145"/>
      <c r="FD129" s="145"/>
      <c r="FE129" s="145"/>
      <c r="FF129" s="145"/>
      <c r="FG129" s="145"/>
      <c r="FH129" s="145"/>
      <c r="FI129" s="145"/>
      <c r="FJ129" s="146"/>
      <c r="FK129" s="38"/>
    </row>
    <row r="130" spans="1:167" s="45" customFormat="1" ht="66" customHeight="1" hidden="1">
      <c r="A130" s="205" t="s">
        <v>338</v>
      </c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7"/>
      <c r="AN130" s="117"/>
      <c r="AO130" s="117"/>
      <c r="AP130" s="117"/>
      <c r="AQ130" s="117"/>
      <c r="AR130" s="117"/>
      <c r="AS130" s="117"/>
      <c r="AT130" s="122" t="s">
        <v>357</v>
      </c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15">
        <f>BJ131</f>
        <v>0</v>
      </c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>
        <f>CF131</f>
        <v>0</v>
      </c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2"/>
      <c r="CX130" s="112"/>
      <c r="CY130" s="112"/>
      <c r="CZ130" s="112"/>
      <c r="DA130" s="112"/>
      <c r="DB130" s="112"/>
      <c r="DC130" s="112"/>
      <c r="DD130" s="112"/>
      <c r="DE130" s="112"/>
      <c r="DF130" s="112"/>
      <c r="DG130" s="112"/>
      <c r="DH130" s="112"/>
      <c r="DI130" s="112"/>
      <c r="DJ130" s="112"/>
      <c r="DK130" s="112"/>
      <c r="DL130" s="112"/>
      <c r="DM130" s="112"/>
      <c r="DN130" s="112"/>
      <c r="DO130" s="112"/>
      <c r="DP130" s="112"/>
      <c r="DQ130" s="112"/>
      <c r="DR130" s="112"/>
      <c r="DS130" s="112"/>
      <c r="DT130" s="112"/>
      <c r="DU130" s="112"/>
      <c r="DV130" s="112"/>
      <c r="DW130" s="112"/>
      <c r="DX130" s="112"/>
      <c r="DY130" s="112"/>
      <c r="DZ130" s="112"/>
      <c r="EA130" s="112"/>
      <c r="EB130" s="112"/>
      <c r="EC130" s="112"/>
      <c r="ED130" s="112"/>
      <c r="EE130" s="114">
        <f t="shared" si="3"/>
        <v>0</v>
      </c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24"/>
      <c r="EU130" s="125"/>
      <c r="EV130" s="125"/>
      <c r="EW130" s="125"/>
      <c r="EX130" s="125"/>
      <c r="EY130" s="125"/>
      <c r="EZ130" s="125"/>
      <c r="FA130" s="125"/>
      <c r="FB130" s="125"/>
      <c r="FC130" s="125"/>
      <c r="FD130" s="125"/>
      <c r="FE130" s="125"/>
      <c r="FF130" s="125"/>
      <c r="FG130" s="125"/>
      <c r="FH130" s="125"/>
      <c r="FI130" s="125"/>
      <c r="FJ130" s="126"/>
      <c r="FK130" s="50"/>
    </row>
    <row r="131" spans="1:167" s="47" customFormat="1" ht="81" customHeight="1" hidden="1">
      <c r="A131" s="119" t="s">
        <v>337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20"/>
      <c r="AO131" s="120"/>
      <c r="AP131" s="120"/>
      <c r="AQ131" s="120"/>
      <c r="AR131" s="120"/>
      <c r="AS131" s="120"/>
      <c r="AT131" s="118" t="s">
        <v>356</v>
      </c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1">
        <v>0</v>
      </c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>
        <v>0</v>
      </c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0">
        <f t="shared" si="3"/>
        <v>0</v>
      </c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44"/>
      <c r="EU131" s="145"/>
      <c r="EV131" s="145"/>
      <c r="EW131" s="145"/>
      <c r="EX131" s="145"/>
      <c r="EY131" s="145"/>
      <c r="EZ131" s="145"/>
      <c r="FA131" s="145"/>
      <c r="FB131" s="145"/>
      <c r="FC131" s="145"/>
      <c r="FD131" s="145"/>
      <c r="FE131" s="145"/>
      <c r="FF131" s="145"/>
      <c r="FG131" s="145"/>
      <c r="FH131" s="145"/>
      <c r="FI131" s="145"/>
      <c r="FJ131" s="146"/>
      <c r="FK131" s="51"/>
    </row>
    <row r="132" spans="1:167" s="35" customFormat="1" ht="18.75">
      <c r="A132" s="202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  <c r="BI132" s="203"/>
      <c r="BJ132" s="203"/>
      <c r="BK132" s="203"/>
      <c r="BL132" s="203"/>
      <c r="BM132" s="203"/>
      <c r="BN132" s="203"/>
      <c r="BO132" s="203"/>
      <c r="BP132" s="203"/>
      <c r="BQ132" s="203"/>
      <c r="BR132" s="203"/>
      <c r="BS132" s="203"/>
      <c r="BT132" s="203"/>
      <c r="BU132" s="203"/>
      <c r="BV132" s="203"/>
      <c r="BW132" s="203"/>
      <c r="BX132" s="203"/>
      <c r="BY132" s="203"/>
      <c r="BZ132" s="203"/>
      <c r="CA132" s="203"/>
      <c r="CB132" s="203"/>
      <c r="CC132" s="203"/>
      <c r="CD132" s="203"/>
      <c r="CE132" s="203"/>
      <c r="CF132" s="203"/>
      <c r="CG132" s="203"/>
      <c r="CH132" s="203"/>
      <c r="CI132" s="203"/>
      <c r="CJ132" s="203"/>
      <c r="CK132" s="203"/>
      <c r="CL132" s="203"/>
      <c r="CM132" s="203"/>
      <c r="CN132" s="203"/>
      <c r="CO132" s="203"/>
      <c r="CP132" s="203"/>
      <c r="CQ132" s="203"/>
      <c r="CR132" s="203"/>
      <c r="CS132" s="203"/>
      <c r="CT132" s="203"/>
      <c r="CU132" s="203"/>
      <c r="CV132" s="203"/>
      <c r="CW132" s="203"/>
      <c r="CX132" s="203"/>
      <c r="CY132" s="203"/>
      <c r="CZ132" s="203"/>
      <c r="DA132" s="203"/>
      <c r="DB132" s="203"/>
      <c r="DC132" s="203"/>
      <c r="DD132" s="203"/>
      <c r="DE132" s="203"/>
      <c r="DF132" s="203"/>
      <c r="DG132" s="203"/>
      <c r="DH132" s="203"/>
      <c r="DI132" s="203"/>
      <c r="DJ132" s="203"/>
      <c r="DK132" s="203"/>
      <c r="DL132" s="203"/>
      <c r="DM132" s="203"/>
      <c r="DN132" s="203"/>
      <c r="DO132" s="203"/>
      <c r="DP132" s="203"/>
      <c r="DQ132" s="203"/>
      <c r="DR132" s="203"/>
      <c r="DS132" s="203"/>
      <c r="DT132" s="203"/>
      <c r="DU132" s="203"/>
      <c r="DV132" s="203"/>
      <c r="DW132" s="203"/>
      <c r="DX132" s="203"/>
      <c r="DY132" s="203"/>
      <c r="DZ132" s="203"/>
      <c r="EA132" s="203"/>
      <c r="EB132" s="203"/>
      <c r="EC132" s="203"/>
      <c r="ED132" s="203"/>
      <c r="EE132" s="203"/>
      <c r="EF132" s="203"/>
      <c r="EG132" s="203"/>
      <c r="EH132" s="203"/>
      <c r="EI132" s="203"/>
      <c r="EJ132" s="203"/>
      <c r="EK132" s="203"/>
      <c r="EL132" s="203"/>
      <c r="EM132" s="203"/>
      <c r="EN132" s="203"/>
      <c r="EO132" s="203"/>
      <c r="EP132" s="203"/>
      <c r="EQ132" s="203"/>
      <c r="ER132" s="203"/>
      <c r="ES132" s="203"/>
      <c r="ET132" s="203"/>
      <c r="EU132" s="203"/>
      <c r="EV132" s="203"/>
      <c r="EW132" s="203"/>
      <c r="EX132" s="203"/>
      <c r="EY132" s="203"/>
      <c r="EZ132" s="203"/>
      <c r="FA132" s="203"/>
      <c r="FB132" s="203"/>
      <c r="FC132" s="203"/>
      <c r="FD132" s="203"/>
      <c r="FE132" s="203"/>
      <c r="FF132" s="203"/>
      <c r="FG132" s="204"/>
      <c r="FH132" s="43"/>
      <c r="FI132" s="43"/>
      <c r="FJ132" s="44" t="s">
        <v>165</v>
      </c>
      <c r="FK132" s="38"/>
    </row>
    <row r="133" s="35" customFormat="1" ht="18.75"/>
    <row r="134" s="35" customFormat="1" ht="18.7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6" customFormat="1" ht="20.25"/>
    <row r="217" s="36" customFormat="1" ht="20.25"/>
    <row r="218" s="36" customFormat="1" ht="20.25"/>
    <row r="219" s="36" customFormat="1" ht="20.25"/>
    <row r="220" s="36" customFormat="1" ht="20.25"/>
    <row r="221" s="36" customFormat="1" ht="20.25"/>
    <row r="222" s="36" customFormat="1" ht="20.25"/>
    <row r="223" s="36" customFormat="1" ht="20.25"/>
    <row r="224" s="36" customFormat="1" ht="20.25"/>
    <row r="225" s="36" customFormat="1" ht="20.25"/>
    <row r="226" s="35" customFormat="1" ht="18.75"/>
    <row r="227" s="35" customFormat="1" ht="18.75"/>
    <row r="228" s="35" customFormat="1" ht="18.75"/>
    <row r="229" s="35" customFormat="1" ht="18.75"/>
    <row r="230" s="35" customFormat="1" ht="18.75"/>
    <row r="231" s="35" customFormat="1" ht="18.75"/>
    <row r="232" s="35" customFormat="1" ht="18.7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</sheetData>
  <sheetProtection/>
  <mergeCells count="1065">
    <mergeCell ref="EE80:ES80"/>
    <mergeCell ref="ET80:FJ80"/>
    <mergeCell ref="A80:AM80"/>
    <mergeCell ref="AN80:AS80"/>
    <mergeCell ref="AT80:BI80"/>
    <mergeCell ref="BJ80:CE80"/>
    <mergeCell ref="CF80:CV80"/>
    <mergeCell ref="CW80:DM80"/>
    <mergeCell ref="ET114:FG114"/>
    <mergeCell ref="CF115:CV115"/>
    <mergeCell ref="DN116:ED116"/>
    <mergeCell ref="ET116:FJ116"/>
    <mergeCell ref="EE117:ES117"/>
    <mergeCell ref="EE108:ES108"/>
    <mergeCell ref="CW117:DM117"/>
    <mergeCell ref="DN113:ED113"/>
    <mergeCell ref="DN111:ED111"/>
    <mergeCell ref="EE112:ES112"/>
    <mergeCell ref="CF118:CV118"/>
    <mergeCell ref="CW118:DM118"/>
    <mergeCell ref="DN114:ED114"/>
    <mergeCell ref="CW116:DM116"/>
    <mergeCell ref="CF113:CV113"/>
    <mergeCell ref="ET90:FG90"/>
    <mergeCell ref="EE109:ES109"/>
    <mergeCell ref="EE114:ES114"/>
    <mergeCell ref="ET112:FJ112"/>
    <mergeCell ref="ET109:FJ109"/>
    <mergeCell ref="ET85:FJ85"/>
    <mergeCell ref="CW85:DM85"/>
    <mergeCell ref="BJ95:CE95"/>
    <mergeCell ref="EE107:ES107"/>
    <mergeCell ref="EE106:ES106"/>
    <mergeCell ref="ET105:FG105"/>
    <mergeCell ref="DN107:ED107"/>
    <mergeCell ref="ET88:FH88"/>
    <mergeCell ref="EE99:ES99"/>
    <mergeCell ref="ET98:FJ98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AT86:BI86"/>
    <mergeCell ref="BJ82:CE82"/>
    <mergeCell ref="BJ110:CE110"/>
    <mergeCell ref="EE30:ES30"/>
    <mergeCell ref="ET30:FJ30"/>
    <mergeCell ref="ET86:FJ86"/>
    <mergeCell ref="ET87:FH87"/>
    <mergeCell ref="EE93:ES93"/>
    <mergeCell ref="ET93:FG93"/>
    <mergeCell ref="ET38:FJ38"/>
    <mergeCell ref="ET84:FJ84"/>
    <mergeCell ref="EE84:ES84"/>
    <mergeCell ref="ET103:FJ103"/>
    <mergeCell ref="ET111:FJ111"/>
    <mergeCell ref="ET104:FJ104"/>
    <mergeCell ref="ET107:FJ107"/>
    <mergeCell ref="ET106:FJ106"/>
    <mergeCell ref="ET110:FJ110"/>
    <mergeCell ref="ET108:FJ108"/>
    <mergeCell ref="A124:AM124"/>
    <mergeCell ref="AN124:AS124"/>
    <mergeCell ref="AT124:BI124"/>
    <mergeCell ref="BJ124:CE124"/>
    <mergeCell ref="CW123:DM123"/>
    <mergeCell ref="CW127:DM127"/>
    <mergeCell ref="BJ127:CE127"/>
    <mergeCell ref="A127:AM127"/>
    <mergeCell ref="BJ123:CE123"/>
    <mergeCell ref="CF127:CV127"/>
    <mergeCell ref="AN128:AS128"/>
    <mergeCell ref="CF126:CV126"/>
    <mergeCell ref="DN128:ED128"/>
    <mergeCell ref="DN124:ED124"/>
    <mergeCell ref="ET124:FJ124"/>
    <mergeCell ref="EE124:ES124"/>
    <mergeCell ref="AT128:BI128"/>
    <mergeCell ref="ET125:FJ125"/>
    <mergeCell ref="DN126:ED126"/>
    <mergeCell ref="BJ126:CE126"/>
    <mergeCell ref="ET126:FJ126"/>
    <mergeCell ref="ET131:FJ131"/>
    <mergeCell ref="EE131:ES131"/>
    <mergeCell ref="ET127:FJ127"/>
    <mergeCell ref="EE130:ES130"/>
    <mergeCell ref="EE127:ES127"/>
    <mergeCell ref="ET129:FJ129"/>
    <mergeCell ref="EE128:ES128"/>
    <mergeCell ref="ET128:FJ128"/>
    <mergeCell ref="ET130:FJ130"/>
    <mergeCell ref="BJ130:CE130"/>
    <mergeCell ref="CF128:CV128"/>
    <mergeCell ref="DN127:ED127"/>
    <mergeCell ref="DN131:ED131"/>
    <mergeCell ref="CW129:DM129"/>
    <mergeCell ref="CW131:DM131"/>
    <mergeCell ref="DN129:ED129"/>
    <mergeCell ref="CW128:DM128"/>
    <mergeCell ref="DN130:ED130"/>
    <mergeCell ref="CF130:CV130"/>
    <mergeCell ref="AN89:AS89"/>
    <mergeCell ref="AT97:BI97"/>
    <mergeCell ref="AT91:BI91"/>
    <mergeCell ref="AT92:BI92"/>
    <mergeCell ref="AT89:BI89"/>
    <mergeCell ref="AT90:BI90"/>
    <mergeCell ref="AT93:BI93"/>
    <mergeCell ref="AN96:AS96"/>
    <mergeCell ref="AT94:BI94"/>
    <mergeCell ref="AN90:AS90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0:AM90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2:CE122"/>
    <mergeCell ref="AN123:AS123"/>
    <mergeCell ref="A72:AM72"/>
    <mergeCell ref="A103:AK103"/>
    <mergeCell ref="A95:AM95"/>
    <mergeCell ref="A100:AM100"/>
    <mergeCell ref="A99:AK99"/>
    <mergeCell ref="A97:AM97"/>
    <mergeCell ref="A91:AM91"/>
    <mergeCell ref="A92:AM92"/>
    <mergeCell ref="BJ119:CE119"/>
    <mergeCell ref="AN118:AS118"/>
    <mergeCell ref="CW121:DM121"/>
    <mergeCell ref="A109:AM109"/>
    <mergeCell ref="BJ112:CE112"/>
    <mergeCell ref="BJ111:CE111"/>
    <mergeCell ref="AT111:BI111"/>
    <mergeCell ref="A74:AM74"/>
    <mergeCell ref="A123:AM123"/>
    <mergeCell ref="AT113:BI113"/>
    <mergeCell ref="AT116:BI116"/>
    <mergeCell ref="AT115:BI115"/>
    <mergeCell ref="BJ113:CE113"/>
    <mergeCell ref="AT114:BI114"/>
    <mergeCell ref="A112:AM112"/>
    <mergeCell ref="A113:AM113"/>
    <mergeCell ref="BJ109:CE109"/>
    <mergeCell ref="CW114:DM114"/>
    <mergeCell ref="A122:AM122"/>
    <mergeCell ref="CW115:DM115"/>
    <mergeCell ref="AT117:BI117"/>
    <mergeCell ref="AN122:AS122"/>
    <mergeCell ref="AT118:BI118"/>
    <mergeCell ref="BJ118:CE118"/>
    <mergeCell ref="A117:AM117"/>
    <mergeCell ref="BJ121:CE121"/>
    <mergeCell ref="CW120:DM120"/>
    <mergeCell ref="AT110:BI110"/>
    <mergeCell ref="BJ116:CE116"/>
    <mergeCell ref="BJ114:CE114"/>
    <mergeCell ref="EE110:ES110"/>
    <mergeCell ref="EE111:ES111"/>
    <mergeCell ref="DN110:ED110"/>
    <mergeCell ref="DN112:ED112"/>
    <mergeCell ref="EE115:ES115"/>
    <mergeCell ref="DN115:ED115"/>
    <mergeCell ref="CF114:CV114"/>
    <mergeCell ref="DN108:ED108"/>
    <mergeCell ref="EE113:ES113"/>
    <mergeCell ref="DN109:ED109"/>
    <mergeCell ref="A132:FG132"/>
    <mergeCell ref="CW130:DM130"/>
    <mergeCell ref="CF131:CV131"/>
    <mergeCell ref="A129:AM129"/>
    <mergeCell ref="A130:AM130"/>
    <mergeCell ref="CF129:CV129"/>
    <mergeCell ref="BJ131:CE131"/>
    <mergeCell ref="BJ129:CE129"/>
    <mergeCell ref="EE129:ES129"/>
    <mergeCell ref="ET95:FJ95"/>
    <mergeCell ref="ET89:FH89"/>
    <mergeCell ref="ET92:FG92"/>
    <mergeCell ref="EE90:ES90"/>
    <mergeCell ref="ET91:FJ91"/>
    <mergeCell ref="EE92:ES92"/>
    <mergeCell ref="EE95:ES95"/>
    <mergeCell ref="DN105:ED105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64:ES64"/>
    <mergeCell ref="EE63:ES63"/>
    <mergeCell ref="EE57:ES57"/>
    <mergeCell ref="EE55:ES55"/>
    <mergeCell ref="EE53:ES53"/>
    <mergeCell ref="EE62:ES62"/>
    <mergeCell ref="EE58:ES58"/>
    <mergeCell ref="EE60:ES60"/>
    <mergeCell ref="EE61:ES61"/>
    <mergeCell ref="EE46:ES46"/>
    <mergeCell ref="CW48:DM48"/>
    <mergeCell ref="CW51:DM51"/>
    <mergeCell ref="DN50:ED50"/>
    <mergeCell ref="DN47:ED47"/>
    <mergeCell ref="CW50:DM50"/>
    <mergeCell ref="EE50:ES50"/>
    <mergeCell ref="CW47:DM47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EE72:ES72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98:ED98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0:ED100"/>
    <mergeCell ref="DN103:ED103"/>
    <mergeCell ref="EE85:ES85"/>
    <mergeCell ref="EE96:ES96"/>
    <mergeCell ref="EE89:ES89"/>
    <mergeCell ref="EE91:ES91"/>
    <mergeCell ref="EE100:ES100"/>
    <mergeCell ref="EE79:ES79"/>
    <mergeCell ref="DN97:ED97"/>
    <mergeCell ref="DN95:ED95"/>
    <mergeCell ref="DN85:ED85"/>
    <mergeCell ref="DN88:ED88"/>
    <mergeCell ref="DN96:ED96"/>
    <mergeCell ref="EE94:ES94"/>
    <mergeCell ref="DN94:ED94"/>
    <mergeCell ref="DN83:ED83"/>
    <mergeCell ref="EE81:ES81"/>
    <mergeCell ref="DN106:ED106"/>
    <mergeCell ref="ET99:FJ99"/>
    <mergeCell ref="DN99:ED99"/>
    <mergeCell ref="DN102:ED102"/>
    <mergeCell ref="EE102:ES102"/>
    <mergeCell ref="ET100:FJ100"/>
    <mergeCell ref="ET101:FJ101"/>
    <mergeCell ref="EE101:ES101"/>
    <mergeCell ref="DN104:ED104"/>
    <mergeCell ref="DN101:ED101"/>
    <mergeCell ref="ET115:FG115"/>
    <mergeCell ref="ET120:FJ120"/>
    <mergeCell ref="ET122:FJ122"/>
    <mergeCell ref="EE105:ES105"/>
    <mergeCell ref="ET102:FJ102"/>
    <mergeCell ref="ET94:FJ94"/>
    <mergeCell ref="ET96:FJ96"/>
    <mergeCell ref="ET117:FJ117"/>
    <mergeCell ref="EE116:ES116"/>
    <mergeCell ref="ET113:FJ113"/>
    <mergeCell ref="EE123:ES123"/>
    <mergeCell ref="ET123:FJ123"/>
    <mergeCell ref="EE122:ES122"/>
    <mergeCell ref="ET97:FJ97"/>
    <mergeCell ref="EE98:ES98"/>
    <mergeCell ref="EE97:ES97"/>
    <mergeCell ref="EE103:ES103"/>
    <mergeCell ref="EE104:ES104"/>
    <mergeCell ref="EE118:ES118"/>
    <mergeCell ref="ET118:FJ118"/>
    <mergeCell ref="EE119:ES119"/>
    <mergeCell ref="ET119:FJ119"/>
    <mergeCell ref="ET121:FJ121"/>
    <mergeCell ref="DN121:ED121"/>
    <mergeCell ref="EE121:ES121"/>
    <mergeCell ref="DN120:ED120"/>
    <mergeCell ref="CW124:DM124"/>
    <mergeCell ref="CF116:CV116"/>
    <mergeCell ref="BJ120:CE120"/>
    <mergeCell ref="CW113:DM113"/>
    <mergeCell ref="DN118:ED118"/>
    <mergeCell ref="CW125:DM125"/>
    <mergeCell ref="DN119:ED119"/>
    <mergeCell ref="CW122:DM122"/>
    <mergeCell ref="CF121:CV121"/>
    <mergeCell ref="CF120:CV120"/>
    <mergeCell ref="BJ117:CE117"/>
    <mergeCell ref="BJ128:CE128"/>
    <mergeCell ref="CF117:CV117"/>
    <mergeCell ref="CF112:CV112"/>
    <mergeCell ref="CF111:CV111"/>
    <mergeCell ref="CF123:CV123"/>
    <mergeCell ref="CF124:CV124"/>
    <mergeCell ref="CF122:CV122"/>
    <mergeCell ref="CF119:CV119"/>
    <mergeCell ref="BJ115:CE115"/>
    <mergeCell ref="AT101:BI101"/>
    <mergeCell ref="AT103:BI103"/>
    <mergeCell ref="BJ104:CE104"/>
    <mergeCell ref="BJ102:CE102"/>
    <mergeCell ref="AT102:BI102"/>
    <mergeCell ref="AT105:BI105"/>
    <mergeCell ref="AT104:BI104"/>
    <mergeCell ref="A105:AM105"/>
    <mergeCell ref="A104:AM104"/>
    <mergeCell ref="A102:AM102"/>
    <mergeCell ref="A101:AK101"/>
    <mergeCell ref="AN105:AS105"/>
    <mergeCell ref="AN104:AS104"/>
    <mergeCell ref="AN102:AS102"/>
    <mergeCell ref="AN100:AS100"/>
    <mergeCell ref="AN91:AS91"/>
    <mergeCell ref="A93:AM93"/>
    <mergeCell ref="A96:AM96"/>
    <mergeCell ref="AN97:AS97"/>
    <mergeCell ref="AN92:AS92"/>
    <mergeCell ref="AN94:AS94"/>
    <mergeCell ref="A98:AK98"/>
    <mergeCell ref="AN95:AS95"/>
    <mergeCell ref="A94:AM94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27:AS127"/>
    <mergeCell ref="AT100:BI100"/>
    <mergeCell ref="AN109:AS109"/>
    <mergeCell ref="AT112:BI112"/>
    <mergeCell ref="AT109:BI109"/>
    <mergeCell ref="A82:AM82"/>
    <mergeCell ref="AT82:BI82"/>
    <mergeCell ref="AT88:BI88"/>
    <mergeCell ref="AT119:BI119"/>
    <mergeCell ref="AT120:BI120"/>
    <mergeCell ref="AT127:BI127"/>
    <mergeCell ref="AT121:BI121"/>
    <mergeCell ref="AT125:BI125"/>
    <mergeCell ref="AT129:BI129"/>
    <mergeCell ref="AT123:BI123"/>
    <mergeCell ref="AT122:BI122"/>
    <mergeCell ref="A128:AM128"/>
    <mergeCell ref="A131:AM131"/>
    <mergeCell ref="AN130:AS130"/>
    <mergeCell ref="AN131:AS131"/>
    <mergeCell ref="AT126:BI126"/>
    <mergeCell ref="AT131:BI131"/>
    <mergeCell ref="AT130:BI130"/>
    <mergeCell ref="AN129:AS129"/>
    <mergeCell ref="A126:AM126"/>
    <mergeCell ref="AN126:AS126"/>
    <mergeCell ref="A121:AM121"/>
    <mergeCell ref="AN121:AS121"/>
    <mergeCell ref="A120:AM120"/>
    <mergeCell ref="AN120:AS120"/>
    <mergeCell ref="A119:AM119"/>
    <mergeCell ref="AN116:AS116"/>
    <mergeCell ref="A118:AM118"/>
    <mergeCell ref="AN117:AS117"/>
    <mergeCell ref="A116:AM116"/>
    <mergeCell ref="AN119:AS119"/>
    <mergeCell ref="AN111:AS111"/>
    <mergeCell ref="A114:AM114"/>
    <mergeCell ref="AN114:AS114"/>
    <mergeCell ref="A115:AM115"/>
    <mergeCell ref="AN110:AS110"/>
    <mergeCell ref="AN112:AS112"/>
    <mergeCell ref="AN113:AS113"/>
    <mergeCell ref="AN115:AS115"/>
    <mergeCell ref="A111:AM111"/>
    <mergeCell ref="A110:AM110"/>
    <mergeCell ref="A106:AM106"/>
    <mergeCell ref="A108:AM108"/>
    <mergeCell ref="AN108:AS108"/>
    <mergeCell ref="AN107:AS107"/>
    <mergeCell ref="AN106:AS106"/>
    <mergeCell ref="AT106:BI106"/>
    <mergeCell ref="A107:AM107"/>
    <mergeCell ref="AT108:BI108"/>
    <mergeCell ref="AT107:BI107"/>
    <mergeCell ref="AN93:AS93"/>
    <mergeCell ref="AT95:BI95"/>
    <mergeCell ref="BJ90:CE90"/>
    <mergeCell ref="AT98:BI98"/>
    <mergeCell ref="BJ93:CE93"/>
    <mergeCell ref="AT99:BI99"/>
    <mergeCell ref="BJ94:CE94"/>
    <mergeCell ref="AT96:BI96"/>
    <mergeCell ref="AT81:BI81"/>
    <mergeCell ref="AT78:BI78"/>
    <mergeCell ref="BJ86:CE86"/>
    <mergeCell ref="CF81:CV81"/>
    <mergeCell ref="CF82:CV82"/>
    <mergeCell ref="CF79:CV79"/>
    <mergeCell ref="CF85:CV85"/>
    <mergeCell ref="BJ84:CE84"/>
    <mergeCell ref="BJ85:CE85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06:DM106"/>
    <mergeCell ref="CW105:DM105"/>
    <mergeCell ref="CW101:DM101"/>
    <mergeCell ref="CW103:DM103"/>
    <mergeCell ref="BJ92:CE92"/>
    <mergeCell ref="CF95:CV95"/>
    <mergeCell ref="BJ98:CE98"/>
    <mergeCell ref="CW102:DM102"/>
    <mergeCell ref="CW100:DM100"/>
    <mergeCell ref="CW104:DM104"/>
    <mergeCell ref="BJ88:CE88"/>
    <mergeCell ref="CF94:CV94"/>
    <mergeCell ref="CW95:DM95"/>
    <mergeCell ref="BJ101:CE101"/>
    <mergeCell ref="BJ96:CE96"/>
    <mergeCell ref="CW94:DM94"/>
    <mergeCell ref="CF91:CV91"/>
    <mergeCell ref="CF93:CV93"/>
    <mergeCell ref="CF101:CV101"/>
    <mergeCell ref="BJ91:CE91"/>
    <mergeCell ref="CF109:CV109"/>
    <mergeCell ref="CW112:DM112"/>
    <mergeCell ref="CW110:DM110"/>
    <mergeCell ref="CW111:DM111"/>
    <mergeCell ref="CW107:DM107"/>
    <mergeCell ref="CW109:DM109"/>
    <mergeCell ref="CW108:DM108"/>
    <mergeCell ref="CF108:CV108"/>
    <mergeCell ref="CF110:CV110"/>
    <mergeCell ref="CF104:CV104"/>
    <mergeCell ref="BJ107:CE107"/>
    <mergeCell ref="CF106:CV106"/>
    <mergeCell ref="CF105:CV105"/>
    <mergeCell ref="CF103:CV103"/>
    <mergeCell ref="CF102:CV102"/>
    <mergeCell ref="BJ105:CE105"/>
    <mergeCell ref="DN117:ED117"/>
    <mergeCell ref="BJ99:CE99"/>
    <mergeCell ref="BJ97:CE97"/>
    <mergeCell ref="CF99:CV99"/>
    <mergeCell ref="CW99:DM99"/>
    <mergeCell ref="CW96:DM96"/>
    <mergeCell ref="CW98:DM98"/>
    <mergeCell ref="BJ106:CE106"/>
    <mergeCell ref="CF97:CV97"/>
    <mergeCell ref="BJ100:CE100"/>
    <mergeCell ref="BJ108:CE108"/>
    <mergeCell ref="BJ103:CE103"/>
    <mergeCell ref="CW97:DM97"/>
    <mergeCell ref="CF92:CV92"/>
    <mergeCell ref="DN93:ED93"/>
    <mergeCell ref="CW92:DM92"/>
    <mergeCell ref="DN92:ED92"/>
    <mergeCell ref="CF96:CV96"/>
    <mergeCell ref="CF98:CV98"/>
    <mergeCell ref="CF107:CV107"/>
    <mergeCell ref="DN90:ED90"/>
    <mergeCell ref="DN89:ED89"/>
    <mergeCell ref="DN87:ED87"/>
    <mergeCell ref="CW88:DM88"/>
    <mergeCell ref="CW86:DM86"/>
    <mergeCell ref="CF100:CV100"/>
    <mergeCell ref="CF89:CV89"/>
    <mergeCell ref="CF90:CV90"/>
    <mergeCell ref="CW93:DM93"/>
    <mergeCell ref="CF88:CV88"/>
    <mergeCell ref="DN91:ED91"/>
    <mergeCell ref="DN84:ED84"/>
    <mergeCell ref="CW90:DM90"/>
    <mergeCell ref="BJ89:CE89"/>
    <mergeCell ref="CF86:CV86"/>
    <mergeCell ref="CF87:CV87"/>
    <mergeCell ref="CF84:CV84"/>
    <mergeCell ref="CW91:DM91"/>
    <mergeCell ref="CW89:DM89"/>
    <mergeCell ref="DN86:ED86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25:AM125"/>
    <mergeCell ref="AN125:AS125"/>
    <mergeCell ref="BJ76:CE76"/>
    <mergeCell ref="AT52:BI52"/>
    <mergeCell ref="BJ125:CE125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DN72:ED72"/>
    <mergeCell ref="EE126:ES126"/>
    <mergeCell ref="CW126:DM126"/>
    <mergeCell ref="CF125:CV125"/>
    <mergeCell ref="DN125:ED125"/>
    <mergeCell ref="EE125:ES125"/>
    <mergeCell ref="CW72:DM72"/>
    <mergeCell ref="CW76:DM76"/>
    <mergeCell ref="DN73:ED73"/>
    <mergeCell ref="DN75:ED75"/>
    <mergeCell ref="EE71:ES71"/>
    <mergeCell ref="CF60:CV60"/>
    <mergeCell ref="DN123:ED123"/>
    <mergeCell ref="CW119:DM119"/>
    <mergeCell ref="EE120:ES120"/>
    <mergeCell ref="DN122:ED122"/>
    <mergeCell ref="CW69:DM69"/>
    <mergeCell ref="EE69:ES69"/>
    <mergeCell ref="CW70:DM70"/>
    <mergeCell ref="CW74:DM7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25"/>
  <sheetViews>
    <sheetView zoomScale="75" zoomScaleNormal="75" zoomScaleSheetLayoutView="80" zoomScalePageLayoutView="0" workbookViewId="0" topLeftCell="A220">
      <selection activeCell="A244" sqref="A244:IV278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67" customWidth="1"/>
    <col min="5" max="5" width="6.421875" style="67" customWidth="1"/>
    <col min="6" max="6" width="7.8515625" style="67" customWidth="1"/>
    <col min="7" max="7" width="6.7109375" style="67" customWidth="1"/>
    <col min="8" max="8" width="16.7109375" style="69" customWidth="1"/>
    <col min="9" max="9" width="16.7109375" style="67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33" t="s">
        <v>0</v>
      </c>
      <c r="B1" s="233" t="s">
        <v>74</v>
      </c>
      <c r="C1" s="235" t="s">
        <v>392</v>
      </c>
      <c r="D1" s="236"/>
      <c r="E1" s="236"/>
      <c r="F1" s="236"/>
      <c r="G1" s="237"/>
      <c r="H1" s="241" t="s">
        <v>385</v>
      </c>
      <c r="I1" s="233" t="s">
        <v>393</v>
      </c>
      <c r="J1" s="230" t="s">
        <v>394</v>
      </c>
      <c r="K1" s="231"/>
      <c r="L1" s="231"/>
      <c r="M1" s="232"/>
      <c r="N1" s="228" t="s">
        <v>160</v>
      </c>
      <c r="O1" s="229"/>
    </row>
    <row r="2" spans="1:254" s="65" customFormat="1" ht="116.25" customHeight="1">
      <c r="A2" s="234"/>
      <c r="B2" s="234"/>
      <c r="C2" s="238"/>
      <c r="D2" s="239"/>
      <c r="E2" s="239"/>
      <c r="F2" s="239"/>
      <c r="G2" s="240"/>
      <c r="H2" s="242"/>
      <c r="I2" s="234"/>
      <c r="J2" s="60" t="s">
        <v>395</v>
      </c>
      <c r="K2" s="60" t="s">
        <v>75</v>
      </c>
      <c r="L2" s="60" t="s">
        <v>76</v>
      </c>
      <c r="M2" s="63" t="s">
        <v>157</v>
      </c>
      <c r="N2" s="62" t="s">
        <v>77</v>
      </c>
      <c r="O2" s="62" t="s">
        <v>78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18" t="s">
        <v>333</v>
      </c>
      <c r="E3" s="219"/>
      <c r="F3" s="219"/>
      <c r="G3" s="219"/>
      <c r="H3" s="219"/>
      <c r="I3" s="220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334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H5+H14+H31+H34+H46+H56+H61+H64+H67+H70+H84+H87+H90+H101+H110+H113+H116+H133+H136+H140+H151+H173+H181+H184+H187+H191+H194+H204+H215+H219+H222</f>
        <v>19408800</v>
      </c>
      <c r="I4" s="4">
        <f>I5+I14+I31+I34+I46+I56+I61+I64+I67+I70+I84+I87+I90+I101+I110+I113+I116+I133+I136+I140+I151+I173+I181+I184+I187+I191+I194+I204+I215+I219+I222</f>
        <v>6295070.88</v>
      </c>
      <c r="J4" s="4">
        <f>J5+J14+J31+J34+J46+J56+J61+J64+J67+J70+J84+J87+J90+J101+J110+J113+J116+J133+J136+J140+J151+J173+J181+J184+J187+J191+J194+J204+J215+J219+J222</f>
        <v>6295070.88</v>
      </c>
      <c r="K4" s="4">
        <f>K5+K14+K31+K34+K46+K56+K61+K64+K70+K84+K87+K90+K101+K110+K116+K133+K151+K173+K181+K187+K191+K194+K204+K215+K219+K222</f>
        <v>0</v>
      </c>
      <c r="L4" s="4">
        <f>L5+L14+L31+L34+L46+L56+L61+L64+L70+L84+L87+L90+L101+L110+L116+L133+L151+L173+L181+L187+L191+L194+L204+L215+L219+L222</f>
        <v>0</v>
      </c>
      <c r="M4" s="4">
        <f>M5+M14+M31+M34+M46+M56+M61+M64+M67+M70+M84+M87+M90+M101+M110+M113+M116+M133+M136+M140+M151+M173+M181+M184+M187+M191+M194+M204+M215+M219+M222</f>
        <v>6295070.88</v>
      </c>
      <c r="N4" s="4">
        <f>H4-J4</f>
        <v>13113729.120000001</v>
      </c>
      <c r="O4" s="4">
        <v>0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106</v>
      </c>
      <c r="E5" s="3" t="s">
        <v>1</v>
      </c>
      <c r="F5" s="3" t="s">
        <v>1</v>
      </c>
      <c r="G5" s="3" t="s">
        <v>1</v>
      </c>
      <c r="H5" s="4">
        <f aca="true" t="shared" si="0" ref="H5:M5">H6+H11</f>
        <v>4171400</v>
      </c>
      <c r="I5" s="4">
        <f t="shared" si="0"/>
        <v>1154906.63</v>
      </c>
      <c r="J5" s="4">
        <f t="shared" si="0"/>
        <v>1154906.63</v>
      </c>
      <c r="K5" s="4">
        <f t="shared" si="0"/>
        <v>0</v>
      </c>
      <c r="L5" s="4">
        <f t="shared" si="0"/>
        <v>0</v>
      </c>
      <c r="M5" s="4">
        <f t="shared" si="0"/>
        <v>1154906.63</v>
      </c>
      <c r="N5" s="4">
        <f>H5-J5</f>
        <v>3016493.37</v>
      </c>
      <c r="O5" s="4">
        <v>0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15" s="84" customFormat="1" ht="30" customHeight="1">
      <c r="A6" s="5" t="s">
        <v>3</v>
      </c>
      <c r="B6" s="6">
        <v>951</v>
      </c>
      <c r="C6" s="6" t="s">
        <v>13</v>
      </c>
      <c r="D6" s="7" t="s">
        <v>106</v>
      </c>
      <c r="E6" s="6">
        <v>120</v>
      </c>
      <c r="F6" s="7" t="s">
        <v>4</v>
      </c>
      <c r="G6" s="7" t="s">
        <v>1</v>
      </c>
      <c r="H6" s="8">
        <f>H7+H8+H9+H10</f>
        <v>3896900</v>
      </c>
      <c r="I6" s="8">
        <f>I7+I8+I9+I10</f>
        <v>1102126.23</v>
      </c>
      <c r="J6" s="8">
        <f>J7+J8+J9+J10</f>
        <v>1102126.23</v>
      </c>
      <c r="K6" s="8">
        <f>K7+K9</f>
        <v>0</v>
      </c>
      <c r="L6" s="8">
        <f>L7+L9</f>
        <v>0</v>
      </c>
      <c r="M6" s="8">
        <f>M7+M8+M9+M10</f>
        <v>1102126.23</v>
      </c>
      <c r="N6" s="8">
        <f aca="true" t="shared" si="1" ref="N6:N72">H6-J6</f>
        <v>2794773.77</v>
      </c>
      <c r="O6" s="8">
        <v>0</v>
      </c>
    </row>
    <row r="7" spans="1:15" s="84" customFormat="1" ht="16.5" customHeight="1">
      <c r="A7" s="5" t="s">
        <v>6</v>
      </c>
      <c r="B7" s="6">
        <v>951</v>
      </c>
      <c r="C7" s="6" t="s">
        <v>13</v>
      </c>
      <c r="D7" s="7" t="s">
        <v>106</v>
      </c>
      <c r="E7" s="6">
        <v>121</v>
      </c>
      <c r="F7" s="7" t="s">
        <v>7</v>
      </c>
      <c r="G7" s="7">
        <v>100</v>
      </c>
      <c r="H7" s="8">
        <v>2914700</v>
      </c>
      <c r="I7" s="8">
        <v>849437.44</v>
      </c>
      <c r="J7" s="8">
        <v>849437.44</v>
      </c>
      <c r="K7" s="8">
        <v>0</v>
      </c>
      <c r="L7" s="8">
        <v>0</v>
      </c>
      <c r="M7" s="8">
        <v>849437.44</v>
      </c>
      <c r="N7" s="8">
        <f t="shared" si="1"/>
        <v>2065262.56</v>
      </c>
      <c r="O7" s="8">
        <v>0</v>
      </c>
    </row>
    <row r="8" spans="1:15" s="84" customFormat="1" ht="16.5" customHeight="1">
      <c r="A8" s="5" t="s">
        <v>6</v>
      </c>
      <c r="B8" s="6">
        <v>951</v>
      </c>
      <c r="C8" s="6" t="s">
        <v>13</v>
      </c>
      <c r="D8" s="7" t="s">
        <v>106</v>
      </c>
      <c r="E8" s="6">
        <v>121</v>
      </c>
      <c r="F8" s="7" t="s">
        <v>7</v>
      </c>
      <c r="G8" s="7">
        <v>130</v>
      </c>
      <c r="H8" s="8">
        <v>14600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14600</v>
      </c>
      <c r="O8" s="8">
        <v>0</v>
      </c>
    </row>
    <row r="9" spans="1:15" s="84" customFormat="1" ht="20.25" customHeight="1">
      <c r="A9" s="5" t="s">
        <v>9</v>
      </c>
      <c r="B9" s="6">
        <v>951</v>
      </c>
      <c r="C9" s="6" t="s">
        <v>13</v>
      </c>
      <c r="D9" s="7" t="s">
        <v>106</v>
      </c>
      <c r="E9" s="6">
        <v>129</v>
      </c>
      <c r="F9" s="7" t="s">
        <v>10</v>
      </c>
      <c r="G9" s="7">
        <v>100</v>
      </c>
      <c r="H9" s="8">
        <v>963100</v>
      </c>
      <c r="I9" s="8">
        <v>252688.79</v>
      </c>
      <c r="J9" s="8">
        <v>252688.79</v>
      </c>
      <c r="K9" s="8">
        <v>0</v>
      </c>
      <c r="L9" s="8">
        <v>0</v>
      </c>
      <c r="M9" s="8">
        <v>252688.79</v>
      </c>
      <c r="N9" s="8">
        <f t="shared" si="1"/>
        <v>710411.21</v>
      </c>
      <c r="O9" s="8">
        <v>0</v>
      </c>
    </row>
    <row r="10" spans="1:15" s="84" customFormat="1" ht="20.25" customHeight="1">
      <c r="A10" s="5" t="s">
        <v>9</v>
      </c>
      <c r="B10" s="6">
        <v>951</v>
      </c>
      <c r="C10" s="6" t="s">
        <v>13</v>
      </c>
      <c r="D10" s="7" t="s">
        <v>106</v>
      </c>
      <c r="E10" s="6">
        <v>129</v>
      </c>
      <c r="F10" s="7" t="s">
        <v>10</v>
      </c>
      <c r="G10" s="7">
        <v>130</v>
      </c>
      <c r="H10" s="8">
        <v>4500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4500</v>
      </c>
      <c r="O10" s="8">
        <v>0</v>
      </c>
    </row>
    <row r="11" spans="1:16" s="84" customFormat="1" ht="31.5" customHeight="1">
      <c r="A11" s="5" t="s">
        <v>3</v>
      </c>
      <c r="B11" s="6">
        <v>951</v>
      </c>
      <c r="C11" s="6" t="s">
        <v>13</v>
      </c>
      <c r="D11" s="7" t="s">
        <v>106</v>
      </c>
      <c r="E11" s="6">
        <v>120</v>
      </c>
      <c r="F11" s="7" t="s">
        <v>4</v>
      </c>
      <c r="G11" s="7" t="s">
        <v>1</v>
      </c>
      <c r="H11" s="8">
        <f aca="true" t="shared" si="2" ref="H11:M11">H12+H13</f>
        <v>274500</v>
      </c>
      <c r="I11" s="8">
        <f t="shared" si="2"/>
        <v>52780.4</v>
      </c>
      <c r="J11" s="8">
        <f t="shared" si="2"/>
        <v>52780.4</v>
      </c>
      <c r="K11" s="8">
        <f t="shared" si="2"/>
        <v>0</v>
      </c>
      <c r="L11" s="8">
        <f t="shared" si="2"/>
        <v>0</v>
      </c>
      <c r="M11" s="8">
        <f t="shared" si="2"/>
        <v>52780.4</v>
      </c>
      <c r="N11" s="8">
        <f t="shared" si="1"/>
        <v>221719.6</v>
      </c>
      <c r="O11" s="8">
        <v>0</v>
      </c>
      <c r="P11" s="11"/>
    </row>
    <row r="12" spans="1:15" s="84" customFormat="1" ht="20.25" customHeight="1">
      <c r="A12" s="5" t="s">
        <v>11</v>
      </c>
      <c r="B12" s="6">
        <v>951</v>
      </c>
      <c r="C12" s="6" t="s">
        <v>13</v>
      </c>
      <c r="D12" s="7" t="s">
        <v>106</v>
      </c>
      <c r="E12" s="6">
        <v>122</v>
      </c>
      <c r="F12" s="7" t="s">
        <v>12</v>
      </c>
      <c r="G12" s="7">
        <v>100</v>
      </c>
      <c r="H12" s="8">
        <v>274500</v>
      </c>
      <c r="I12" s="8">
        <v>52780.4</v>
      </c>
      <c r="J12" s="8">
        <v>52780.4</v>
      </c>
      <c r="K12" s="8">
        <v>0</v>
      </c>
      <c r="L12" s="8">
        <v>0</v>
      </c>
      <c r="M12" s="8">
        <v>52780.4</v>
      </c>
      <c r="N12" s="8">
        <f t="shared" si="1"/>
        <v>221719.6</v>
      </c>
      <c r="O12" s="8">
        <v>0</v>
      </c>
    </row>
    <row r="13" spans="1:15" s="84" customFormat="1" ht="20.25" customHeight="1" hidden="1">
      <c r="A13" s="5" t="s">
        <v>9</v>
      </c>
      <c r="B13" s="6">
        <v>951</v>
      </c>
      <c r="C13" s="6" t="s">
        <v>13</v>
      </c>
      <c r="D13" s="7" t="s">
        <v>106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v>0</v>
      </c>
    </row>
    <row r="14" spans="1:254" s="68" customFormat="1" ht="33.75" customHeight="1">
      <c r="A14" s="1" t="s">
        <v>21</v>
      </c>
      <c r="B14" s="2">
        <v>951</v>
      </c>
      <c r="C14" s="2" t="s">
        <v>13</v>
      </c>
      <c r="D14" s="3" t="s">
        <v>107</v>
      </c>
      <c r="E14" s="3" t="s">
        <v>1</v>
      </c>
      <c r="F14" s="3" t="s">
        <v>1</v>
      </c>
      <c r="G14" s="3" t="s">
        <v>1</v>
      </c>
      <c r="H14" s="4">
        <f>H15+H23</f>
        <v>673200</v>
      </c>
      <c r="I14" s="4">
        <f>I15+I24+I27</f>
        <v>166602.5</v>
      </c>
      <c r="J14" s="4">
        <f>J15+J24+J27</f>
        <v>166602.5</v>
      </c>
      <c r="K14" s="4">
        <f>K15+K27</f>
        <v>0</v>
      </c>
      <c r="L14" s="4">
        <f>L15+L27</f>
        <v>0</v>
      </c>
      <c r="M14" s="4">
        <f>M15+M24+M27</f>
        <v>166602.5</v>
      </c>
      <c r="N14" s="4">
        <f t="shared" si="1"/>
        <v>506597.5</v>
      </c>
      <c r="O14" s="4">
        <v>0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</row>
    <row r="15" spans="1:15" s="84" customFormat="1" ht="21.75" customHeight="1">
      <c r="A15" s="5" t="s">
        <v>14</v>
      </c>
      <c r="B15" s="6">
        <v>951</v>
      </c>
      <c r="C15" s="6" t="s">
        <v>13</v>
      </c>
      <c r="D15" s="7" t="s">
        <v>107</v>
      </c>
      <c r="E15" s="7" t="s">
        <v>16</v>
      </c>
      <c r="F15" s="7">
        <v>220</v>
      </c>
      <c r="G15" s="7" t="s">
        <v>1</v>
      </c>
      <c r="H15" s="8">
        <f>H16+H18+H19+H20</f>
        <v>600700</v>
      </c>
      <c r="I15" s="8">
        <f>I16+I18+I19+I20</f>
        <v>101657.52</v>
      </c>
      <c r="J15" s="8">
        <f>J16+J18+J19+J20</f>
        <v>101657.52</v>
      </c>
      <c r="K15" s="8">
        <f>K16+K17+K18+K19+K20</f>
        <v>0</v>
      </c>
      <c r="L15" s="8">
        <f>L16+L17+L18+L19+L20</f>
        <v>0</v>
      </c>
      <c r="M15" s="8">
        <f>M16+M18+M19+M20</f>
        <v>101657.52</v>
      </c>
      <c r="N15" s="8">
        <f t="shared" si="1"/>
        <v>499042.48</v>
      </c>
      <c r="O15" s="8">
        <v>0</v>
      </c>
    </row>
    <row r="16" spans="1:15" s="84" customFormat="1" ht="18.75" customHeight="1">
      <c r="A16" s="5" t="s">
        <v>22</v>
      </c>
      <c r="B16" s="6">
        <v>951</v>
      </c>
      <c r="C16" s="6" t="s">
        <v>13</v>
      </c>
      <c r="D16" s="7" t="s">
        <v>107</v>
      </c>
      <c r="E16" s="7" t="s">
        <v>16</v>
      </c>
      <c r="F16" s="7">
        <v>221</v>
      </c>
      <c r="G16" s="7">
        <v>100</v>
      </c>
      <c r="H16" s="8">
        <v>48000</v>
      </c>
      <c r="I16" s="8">
        <v>12557.03</v>
      </c>
      <c r="J16" s="8">
        <v>12557.03</v>
      </c>
      <c r="K16" s="8">
        <v>0</v>
      </c>
      <c r="L16" s="8">
        <v>0</v>
      </c>
      <c r="M16" s="8">
        <v>12557.03</v>
      </c>
      <c r="N16" s="8">
        <f t="shared" si="1"/>
        <v>35442.97</v>
      </c>
      <c r="O16" s="8">
        <v>0</v>
      </c>
    </row>
    <row r="17" spans="1:15" s="84" customFormat="1" ht="17.25" customHeight="1" hidden="1">
      <c r="A17" s="5" t="s">
        <v>23</v>
      </c>
      <c r="B17" s="6">
        <v>951</v>
      </c>
      <c r="C17" s="6" t="s">
        <v>13</v>
      </c>
      <c r="D17" s="7" t="s">
        <v>107</v>
      </c>
      <c r="E17" s="7" t="s">
        <v>16</v>
      </c>
      <c r="F17" s="7">
        <v>222</v>
      </c>
      <c r="G17" s="7" t="s">
        <v>8</v>
      </c>
      <c r="H17" s="8">
        <v>0</v>
      </c>
      <c r="I17" s="8"/>
      <c r="J17" s="8"/>
      <c r="K17" s="8">
        <v>0</v>
      </c>
      <c r="L17" s="8">
        <v>0</v>
      </c>
      <c r="M17" s="8"/>
      <c r="N17" s="8">
        <f t="shared" si="1"/>
        <v>0</v>
      </c>
      <c r="O17" s="8">
        <v>0</v>
      </c>
    </row>
    <row r="18" spans="1:15" s="84" customFormat="1" ht="19.5" customHeight="1">
      <c r="A18" s="5" t="s">
        <v>109</v>
      </c>
      <c r="B18" s="6">
        <v>951</v>
      </c>
      <c r="C18" s="6" t="s">
        <v>13</v>
      </c>
      <c r="D18" s="7" t="s">
        <v>107</v>
      </c>
      <c r="E18" s="7" t="s">
        <v>16</v>
      </c>
      <c r="F18" s="7">
        <v>224</v>
      </c>
      <c r="G18" s="7">
        <v>100</v>
      </c>
      <c r="H18" s="8">
        <v>360000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360000</v>
      </c>
      <c r="O18" s="8">
        <v>0</v>
      </c>
    </row>
    <row r="19" spans="1:15" s="84" customFormat="1" ht="20.25" customHeight="1">
      <c r="A19" s="5" t="s">
        <v>110</v>
      </c>
      <c r="B19" s="6">
        <v>951</v>
      </c>
      <c r="C19" s="6" t="s">
        <v>13</v>
      </c>
      <c r="D19" s="7" t="s">
        <v>107</v>
      </c>
      <c r="E19" s="7" t="s">
        <v>16</v>
      </c>
      <c r="F19" s="7">
        <v>225</v>
      </c>
      <c r="G19" s="7">
        <v>100</v>
      </c>
      <c r="H19" s="8">
        <v>13500</v>
      </c>
      <c r="I19" s="8">
        <v>5350</v>
      </c>
      <c r="J19" s="8">
        <v>5350</v>
      </c>
      <c r="K19" s="8">
        <v>0</v>
      </c>
      <c r="L19" s="8">
        <v>0</v>
      </c>
      <c r="M19" s="8">
        <v>5350</v>
      </c>
      <c r="N19" s="8">
        <f t="shared" si="1"/>
        <v>8150</v>
      </c>
      <c r="O19" s="8">
        <v>0</v>
      </c>
    </row>
    <row r="20" spans="1:15" s="84" customFormat="1" ht="19.5" customHeight="1">
      <c r="A20" s="5" t="s">
        <v>17</v>
      </c>
      <c r="B20" s="6">
        <v>951</v>
      </c>
      <c r="C20" s="6" t="s">
        <v>13</v>
      </c>
      <c r="D20" s="7" t="s">
        <v>107</v>
      </c>
      <c r="E20" s="7" t="s">
        <v>16</v>
      </c>
      <c r="F20" s="7">
        <v>226</v>
      </c>
      <c r="G20" s="7" t="s">
        <v>424</v>
      </c>
      <c r="H20" s="8">
        <v>179200</v>
      </c>
      <c r="I20" s="8">
        <v>83750.49</v>
      </c>
      <c r="J20" s="8">
        <v>83750.49</v>
      </c>
      <c r="K20" s="8">
        <v>0</v>
      </c>
      <c r="L20" s="8">
        <v>0</v>
      </c>
      <c r="M20" s="8">
        <v>83750.49</v>
      </c>
      <c r="N20" s="8">
        <f t="shared" si="1"/>
        <v>95449.51</v>
      </c>
      <c r="O20" s="8">
        <v>0</v>
      </c>
    </row>
    <row r="21" spans="1:15" s="84" customFormat="1" ht="21.75" customHeight="1" hidden="1">
      <c r="A21" s="5" t="s">
        <v>28</v>
      </c>
      <c r="B21" s="6">
        <v>951</v>
      </c>
      <c r="C21" s="6" t="s">
        <v>13</v>
      </c>
      <c r="D21" s="7" t="s">
        <v>107</v>
      </c>
      <c r="E21" s="7" t="s">
        <v>16</v>
      </c>
      <c r="F21" s="7" t="s">
        <v>29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8"/>
      <c r="N21" s="8">
        <f t="shared" si="1"/>
        <v>0</v>
      </c>
      <c r="O21" s="8">
        <v>0</v>
      </c>
    </row>
    <row r="22" spans="1:15" s="84" customFormat="1" ht="18" customHeight="1" hidden="1">
      <c r="A22" s="5" t="s">
        <v>28</v>
      </c>
      <c r="B22" s="6">
        <v>951</v>
      </c>
      <c r="C22" s="6" t="s">
        <v>13</v>
      </c>
      <c r="D22" s="7" t="s">
        <v>107</v>
      </c>
      <c r="E22" s="7" t="s">
        <v>16</v>
      </c>
      <c r="F22" s="7" t="s">
        <v>29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"/>
      <c r="N22" s="8">
        <f t="shared" si="1"/>
        <v>0</v>
      </c>
      <c r="O22" s="8">
        <v>0</v>
      </c>
    </row>
    <row r="23" spans="1:15" s="84" customFormat="1" ht="26.25" customHeight="1">
      <c r="A23" s="5" t="s">
        <v>390</v>
      </c>
      <c r="B23" s="6">
        <v>951</v>
      </c>
      <c r="C23" s="6" t="s">
        <v>13</v>
      </c>
      <c r="D23" s="7" t="s">
        <v>107</v>
      </c>
      <c r="E23" s="7" t="s">
        <v>16</v>
      </c>
      <c r="F23" s="7">
        <v>300</v>
      </c>
      <c r="G23" s="7" t="s">
        <v>1</v>
      </c>
      <c r="H23" s="8">
        <f>H24+H27</f>
        <v>72500</v>
      </c>
      <c r="I23" s="8">
        <f>I24+I27</f>
        <v>64944.98</v>
      </c>
      <c r="J23" s="8">
        <f>J24+J27</f>
        <v>64944.98</v>
      </c>
      <c r="K23" s="8">
        <f>K24</f>
        <v>0</v>
      </c>
      <c r="L23" s="8">
        <f>L24</f>
        <v>0</v>
      </c>
      <c r="M23" s="8">
        <f>M24+M27</f>
        <v>64944.98</v>
      </c>
      <c r="N23" s="8">
        <f t="shared" si="1"/>
        <v>7555.019999999997</v>
      </c>
      <c r="O23" s="8">
        <v>0</v>
      </c>
    </row>
    <row r="24" spans="1:15" s="84" customFormat="1" ht="26.25" customHeight="1">
      <c r="A24" s="5" t="s">
        <v>108</v>
      </c>
      <c r="B24" s="6">
        <v>951</v>
      </c>
      <c r="C24" s="6" t="s">
        <v>13</v>
      </c>
      <c r="D24" s="7" t="s">
        <v>107</v>
      </c>
      <c r="E24" s="7" t="s">
        <v>16</v>
      </c>
      <c r="F24" s="7">
        <v>310</v>
      </c>
      <c r="G24" s="7" t="s">
        <v>1</v>
      </c>
      <c r="H24" s="8">
        <f>H26+H25</f>
        <v>67500</v>
      </c>
      <c r="I24" s="8">
        <f>I26+I25</f>
        <v>64445.98</v>
      </c>
      <c r="J24" s="8">
        <f>J26+J25</f>
        <v>64445.98</v>
      </c>
      <c r="K24" s="8">
        <f>K26</f>
        <v>0</v>
      </c>
      <c r="L24" s="8">
        <f>L26</f>
        <v>0</v>
      </c>
      <c r="M24" s="8">
        <f>M26+M25</f>
        <v>64445.98</v>
      </c>
      <c r="N24" s="8">
        <f t="shared" si="1"/>
        <v>3054.019999999997</v>
      </c>
      <c r="O24" s="8">
        <v>0</v>
      </c>
    </row>
    <row r="25" spans="1:15" s="84" customFormat="1" ht="24" customHeight="1">
      <c r="A25" s="5" t="s">
        <v>108</v>
      </c>
      <c r="B25" s="6">
        <v>951</v>
      </c>
      <c r="C25" s="6" t="s">
        <v>13</v>
      </c>
      <c r="D25" s="7" t="s">
        <v>107</v>
      </c>
      <c r="E25" s="7" t="s">
        <v>16</v>
      </c>
      <c r="F25" s="7">
        <v>310</v>
      </c>
      <c r="G25" s="7">
        <v>100</v>
      </c>
      <c r="H25" s="8">
        <v>17500</v>
      </c>
      <c r="I25" s="8">
        <v>17495</v>
      </c>
      <c r="J25" s="8">
        <v>17495</v>
      </c>
      <c r="K25" s="8">
        <v>0</v>
      </c>
      <c r="L25" s="8">
        <v>0</v>
      </c>
      <c r="M25" s="8">
        <v>17495</v>
      </c>
      <c r="N25" s="8">
        <f>H25-J25</f>
        <v>5</v>
      </c>
      <c r="O25" s="8">
        <v>0</v>
      </c>
    </row>
    <row r="26" spans="1:15" s="84" customFormat="1" ht="24" customHeight="1">
      <c r="A26" s="5" t="s">
        <v>108</v>
      </c>
      <c r="B26" s="6">
        <v>951</v>
      </c>
      <c r="C26" s="6" t="s">
        <v>13</v>
      </c>
      <c r="D26" s="7" t="s">
        <v>107</v>
      </c>
      <c r="E26" s="7" t="s">
        <v>16</v>
      </c>
      <c r="F26" s="7">
        <v>310</v>
      </c>
      <c r="G26" s="7">
        <v>123</v>
      </c>
      <c r="H26" s="8">
        <v>50000</v>
      </c>
      <c r="I26" s="8">
        <v>46950.98</v>
      </c>
      <c r="J26" s="8">
        <v>46950.98</v>
      </c>
      <c r="K26" s="8">
        <v>0</v>
      </c>
      <c r="L26" s="8">
        <v>0</v>
      </c>
      <c r="M26" s="8">
        <v>46950.98</v>
      </c>
      <c r="N26" s="8">
        <f t="shared" si="1"/>
        <v>3049.019999999997</v>
      </c>
      <c r="O26" s="8">
        <v>0</v>
      </c>
    </row>
    <row r="27" spans="1:15" s="84" customFormat="1" ht="22.5" customHeight="1">
      <c r="A27" s="5" t="s">
        <v>19</v>
      </c>
      <c r="B27" s="6">
        <v>951</v>
      </c>
      <c r="C27" s="6" t="s">
        <v>13</v>
      </c>
      <c r="D27" s="7" t="s">
        <v>107</v>
      </c>
      <c r="E27" s="7" t="s">
        <v>16</v>
      </c>
      <c r="F27" s="7">
        <v>340</v>
      </c>
      <c r="G27" s="7" t="s">
        <v>1</v>
      </c>
      <c r="H27" s="8">
        <f aca="true" t="shared" si="3" ref="H27:M27">H28</f>
        <v>5000</v>
      </c>
      <c r="I27" s="8">
        <f t="shared" si="3"/>
        <v>499</v>
      </c>
      <c r="J27" s="8">
        <f t="shared" si="3"/>
        <v>499</v>
      </c>
      <c r="K27" s="8">
        <f t="shared" si="3"/>
        <v>0</v>
      </c>
      <c r="L27" s="8">
        <f t="shared" si="3"/>
        <v>0</v>
      </c>
      <c r="M27" s="8">
        <f t="shared" si="3"/>
        <v>499</v>
      </c>
      <c r="N27" s="8">
        <f t="shared" si="1"/>
        <v>4501</v>
      </c>
      <c r="O27" s="8">
        <v>0</v>
      </c>
    </row>
    <row r="28" spans="1:15" s="84" customFormat="1" ht="32.25" customHeight="1">
      <c r="A28" s="5" t="s">
        <v>455</v>
      </c>
      <c r="B28" s="6">
        <v>951</v>
      </c>
      <c r="C28" s="6" t="s">
        <v>13</v>
      </c>
      <c r="D28" s="7" t="s">
        <v>107</v>
      </c>
      <c r="E28" s="7" t="s">
        <v>16</v>
      </c>
      <c r="F28" s="7">
        <v>346</v>
      </c>
      <c r="G28" s="7">
        <v>100</v>
      </c>
      <c r="H28" s="8">
        <v>5000</v>
      </c>
      <c r="I28" s="8">
        <v>499</v>
      </c>
      <c r="J28" s="8">
        <v>499</v>
      </c>
      <c r="K28" s="8">
        <v>0</v>
      </c>
      <c r="L28" s="8">
        <v>0</v>
      </c>
      <c r="M28" s="8">
        <v>499</v>
      </c>
      <c r="N28" s="8">
        <f t="shared" si="1"/>
        <v>4501</v>
      </c>
      <c r="O28" s="8">
        <v>0</v>
      </c>
    </row>
    <row r="29" spans="1:16" s="84" customFormat="1" ht="19.5" customHeight="1" hidden="1">
      <c r="A29" s="5" t="s">
        <v>28</v>
      </c>
      <c r="B29" s="6">
        <v>951</v>
      </c>
      <c r="C29" s="6" t="s">
        <v>13</v>
      </c>
      <c r="D29" s="7" t="s">
        <v>107</v>
      </c>
      <c r="E29" s="7">
        <v>850</v>
      </c>
      <c r="F29" s="7">
        <v>290</v>
      </c>
      <c r="G29" s="7" t="s">
        <v>1</v>
      </c>
      <c r="H29" s="8">
        <f>H30</f>
        <v>0</v>
      </c>
      <c r="I29" s="8"/>
      <c r="J29" s="8"/>
      <c r="K29" s="8">
        <f>K30</f>
        <v>0</v>
      </c>
      <c r="L29" s="8">
        <f>L30</f>
        <v>0</v>
      </c>
      <c r="M29" s="8"/>
      <c r="N29" s="8">
        <f t="shared" si="1"/>
        <v>0</v>
      </c>
      <c r="O29" s="8">
        <v>0</v>
      </c>
      <c r="P29" s="11"/>
    </row>
    <row r="30" spans="1:15" s="84" customFormat="1" ht="18.75" customHeight="1" hidden="1">
      <c r="A30" s="5" t="s">
        <v>28</v>
      </c>
      <c r="B30" s="6">
        <v>951</v>
      </c>
      <c r="C30" s="6" t="s">
        <v>13</v>
      </c>
      <c r="D30" s="7" t="s">
        <v>107</v>
      </c>
      <c r="E30" s="7">
        <v>852</v>
      </c>
      <c r="F30" s="7">
        <v>290</v>
      </c>
      <c r="G30" s="7" t="s">
        <v>8</v>
      </c>
      <c r="H30" s="8">
        <v>0</v>
      </c>
      <c r="I30" s="8"/>
      <c r="J30" s="8"/>
      <c r="K30" s="8">
        <v>0</v>
      </c>
      <c r="L30" s="8">
        <v>0</v>
      </c>
      <c r="M30" s="8"/>
      <c r="N30" s="8">
        <f t="shared" si="1"/>
        <v>0</v>
      </c>
      <c r="O30" s="8">
        <v>0</v>
      </c>
    </row>
    <row r="31" spans="1:254" s="68" customFormat="1" ht="33.75" customHeight="1">
      <c r="A31" s="1" t="s">
        <v>362</v>
      </c>
      <c r="B31" s="2">
        <v>951</v>
      </c>
      <c r="C31" s="2" t="s">
        <v>13</v>
      </c>
      <c r="D31" s="3" t="s">
        <v>361</v>
      </c>
      <c r="E31" s="3" t="s">
        <v>1</v>
      </c>
      <c r="F31" s="3" t="s">
        <v>1</v>
      </c>
      <c r="G31" s="3" t="s">
        <v>1</v>
      </c>
      <c r="H31" s="4">
        <f>H32+H42</f>
        <v>16000</v>
      </c>
      <c r="I31" s="4">
        <f>I32</f>
        <v>0</v>
      </c>
      <c r="J31" s="4">
        <f>J32</f>
        <v>0</v>
      </c>
      <c r="K31" s="4">
        <f>K32+K42</f>
        <v>0</v>
      </c>
      <c r="L31" s="4">
        <f>L32+L42</f>
        <v>0</v>
      </c>
      <c r="M31" s="4">
        <f>M32</f>
        <v>0</v>
      </c>
      <c r="N31" s="4">
        <f t="shared" si="1"/>
        <v>16000</v>
      </c>
      <c r="O31" s="4">
        <v>0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</row>
    <row r="32" spans="1:15" s="84" customFormat="1" ht="21.75" customHeight="1">
      <c r="A32" s="5" t="s">
        <v>14</v>
      </c>
      <c r="B32" s="6">
        <v>951</v>
      </c>
      <c r="C32" s="6" t="s">
        <v>13</v>
      </c>
      <c r="D32" s="3" t="s">
        <v>361</v>
      </c>
      <c r="E32" s="7" t="s">
        <v>16</v>
      </c>
      <c r="F32" s="7">
        <v>220</v>
      </c>
      <c r="G32" s="7" t="s">
        <v>1</v>
      </c>
      <c r="H32" s="8">
        <f>H33</f>
        <v>16000</v>
      </c>
      <c r="I32" s="8">
        <f>I33</f>
        <v>0</v>
      </c>
      <c r="J32" s="8">
        <f>J33</f>
        <v>0</v>
      </c>
      <c r="K32" s="8">
        <f>K33+K34+K35+K36+K37</f>
        <v>0</v>
      </c>
      <c r="L32" s="8">
        <f>L33+L34+L35+L36+L37</f>
        <v>0</v>
      </c>
      <c r="M32" s="8">
        <f>M33</f>
        <v>0</v>
      </c>
      <c r="N32" s="8">
        <f t="shared" si="1"/>
        <v>16000</v>
      </c>
      <c r="O32" s="8">
        <v>0</v>
      </c>
    </row>
    <row r="33" spans="1:15" s="84" customFormat="1" ht="18.75" customHeight="1">
      <c r="A33" s="5" t="s">
        <v>17</v>
      </c>
      <c r="B33" s="6">
        <v>951</v>
      </c>
      <c r="C33" s="6" t="s">
        <v>13</v>
      </c>
      <c r="D33" s="3" t="s">
        <v>361</v>
      </c>
      <c r="E33" s="7" t="s">
        <v>16</v>
      </c>
      <c r="F33" s="7">
        <v>226</v>
      </c>
      <c r="G33" s="7">
        <v>100</v>
      </c>
      <c r="H33" s="8">
        <v>16000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1"/>
        <v>16000</v>
      </c>
      <c r="O33" s="8">
        <v>0</v>
      </c>
    </row>
    <row r="34" spans="1:254" s="68" customFormat="1" ht="104.25" customHeight="1">
      <c r="A34" s="1" t="s">
        <v>391</v>
      </c>
      <c r="B34" s="2">
        <v>951</v>
      </c>
      <c r="C34" s="2" t="s">
        <v>13</v>
      </c>
      <c r="D34" s="3" t="s">
        <v>111</v>
      </c>
      <c r="E34" s="3" t="s">
        <v>1</v>
      </c>
      <c r="F34" s="3" t="s">
        <v>1</v>
      </c>
      <c r="G34" s="3" t="s">
        <v>1</v>
      </c>
      <c r="H34" s="4">
        <f aca="true" t="shared" si="4" ref="H34:J35">H35</f>
        <v>200</v>
      </c>
      <c r="I34" s="4">
        <f t="shared" si="4"/>
        <v>0</v>
      </c>
      <c r="J34" s="4">
        <f t="shared" si="4"/>
        <v>0</v>
      </c>
      <c r="K34" s="4">
        <f aca="true" t="shared" si="5" ref="K34:M35">K35</f>
        <v>0</v>
      </c>
      <c r="L34" s="4">
        <f t="shared" si="5"/>
        <v>0</v>
      </c>
      <c r="M34" s="4">
        <f t="shared" si="5"/>
        <v>0</v>
      </c>
      <c r="N34" s="4">
        <f t="shared" si="1"/>
        <v>200</v>
      </c>
      <c r="O34" s="4">
        <v>0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</row>
    <row r="35" spans="1:15" s="84" customFormat="1" ht="21.75" customHeight="1">
      <c r="A35" s="5" t="s">
        <v>19</v>
      </c>
      <c r="B35" s="6">
        <v>951</v>
      </c>
      <c r="C35" s="6" t="s">
        <v>13</v>
      </c>
      <c r="D35" s="7" t="s">
        <v>111</v>
      </c>
      <c r="E35" s="7" t="s">
        <v>16</v>
      </c>
      <c r="F35" s="7">
        <v>340</v>
      </c>
      <c r="G35" s="7" t="s">
        <v>1</v>
      </c>
      <c r="H35" s="8">
        <f t="shared" si="4"/>
        <v>200</v>
      </c>
      <c r="I35" s="8">
        <f t="shared" si="4"/>
        <v>0</v>
      </c>
      <c r="J35" s="8">
        <f t="shared" si="4"/>
        <v>0</v>
      </c>
      <c r="K35" s="8">
        <f t="shared" si="5"/>
        <v>0</v>
      </c>
      <c r="L35" s="8">
        <f t="shared" si="5"/>
        <v>0</v>
      </c>
      <c r="M35" s="8">
        <f t="shared" si="5"/>
        <v>0</v>
      </c>
      <c r="N35" s="8">
        <f t="shared" si="1"/>
        <v>200</v>
      </c>
      <c r="O35" s="8">
        <v>0</v>
      </c>
    </row>
    <row r="36" spans="1:15" s="84" customFormat="1" ht="32.25" customHeight="1">
      <c r="A36" s="5" t="s">
        <v>455</v>
      </c>
      <c r="B36" s="6">
        <v>951</v>
      </c>
      <c r="C36" s="6" t="s">
        <v>13</v>
      </c>
      <c r="D36" s="7" t="s">
        <v>111</v>
      </c>
      <c r="E36" s="7" t="s">
        <v>16</v>
      </c>
      <c r="F36" s="7">
        <v>346</v>
      </c>
      <c r="G36" s="7">
        <v>308</v>
      </c>
      <c r="H36" s="8">
        <v>200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t="shared" si="1"/>
        <v>200</v>
      </c>
      <c r="O36" s="8">
        <v>0</v>
      </c>
    </row>
    <row r="37" spans="1:254" s="68" customFormat="1" ht="45.75" customHeight="1" hidden="1">
      <c r="A37" s="1" t="s">
        <v>30</v>
      </c>
      <c r="B37" s="2">
        <v>951</v>
      </c>
      <c r="C37" s="2" t="s">
        <v>13</v>
      </c>
      <c r="D37" s="3" t="s">
        <v>112</v>
      </c>
      <c r="E37" s="3" t="s">
        <v>1</v>
      </c>
      <c r="F37" s="3" t="s">
        <v>1</v>
      </c>
      <c r="G37" s="3" t="s">
        <v>1</v>
      </c>
      <c r="H37" s="4">
        <f aca="true" t="shared" si="6" ref="H37:J38">H38</f>
        <v>0</v>
      </c>
      <c r="I37" s="4">
        <f t="shared" si="6"/>
        <v>0</v>
      </c>
      <c r="J37" s="4">
        <f t="shared" si="6"/>
        <v>0</v>
      </c>
      <c r="K37" s="4">
        <f aca="true" t="shared" si="7" ref="K37:M38">K38</f>
        <v>0</v>
      </c>
      <c r="L37" s="4">
        <f t="shared" si="7"/>
        <v>0</v>
      </c>
      <c r="M37" s="4">
        <f t="shared" si="7"/>
        <v>0</v>
      </c>
      <c r="N37" s="8">
        <f t="shared" si="1"/>
        <v>0</v>
      </c>
      <c r="O37" s="8">
        <v>0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</row>
    <row r="38" spans="1:15" s="84" customFormat="1" ht="22.5" customHeight="1" hidden="1">
      <c r="A38" s="5" t="s">
        <v>31</v>
      </c>
      <c r="B38" s="6">
        <v>951</v>
      </c>
      <c r="C38" s="6" t="s">
        <v>13</v>
      </c>
      <c r="D38" s="7" t="s">
        <v>112</v>
      </c>
      <c r="E38" s="7" t="s">
        <v>33</v>
      </c>
      <c r="F38" s="7" t="s">
        <v>32</v>
      </c>
      <c r="G38" s="7" t="s">
        <v>1</v>
      </c>
      <c r="H38" s="8">
        <f t="shared" si="6"/>
        <v>0</v>
      </c>
      <c r="I38" s="8">
        <f t="shared" si="6"/>
        <v>0</v>
      </c>
      <c r="J38" s="8">
        <f t="shared" si="6"/>
        <v>0</v>
      </c>
      <c r="K38" s="8">
        <f t="shared" si="7"/>
        <v>0</v>
      </c>
      <c r="L38" s="8">
        <f t="shared" si="7"/>
        <v>0</v>
      </c>
      <c r="M38" s="8">
        <f t="shared" si="7"/>
        <v>0</v>
      </c>
      <c r="N38" s="8">
        <f t="shared" si="1"/>
        <v>0</v>
      </c>
      <c r="O38" s="8">
        <v>0</v>
      </c>
    </row>
    <row r="39" spans="1:15" s="84" customFormat="1" ht="30" customHeight="1" hidden="1">
      <c r="A39" s="5" t="s">
        <v>34</v>
      </c>
      <c r="B39" s="6">
        <v>951</v>
      </c>
      <c r="C39" s="6" t="s">
        <v>13</v>
      </c>
      <c r="D39" s="7" t="s">
        <v>112</v>
      </c>
      <c r="E39" s="7" t="s">
        <v>33</v>
      </c>
      <c r="F39" s="7" t="s">
        <v>35</v>
      </c>
      <c r="G39" s="7" t="s">
        <v>8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f t="shared" si="1"/>
        <v>0</v>
      </c>
      <c r="O39" s="8">
        <v>0</v>
      </c>
    </row>
    <row r="40" spans="1:254" s="68" customFormat="1" ht="42" customHeight="1" hidden="1">
      <c r="A40" s="1" t="s">
        <v>36</v>
      </c>
      <c r="B40" s="2">
        <v>951</v>
      </c>
      <c r="C40" s="2" t="s">
        <v>13</v>
      </c>
      <c r="D40" s="3" t="s">
        <v>113</v>
      </c>
      <c r="E40" s="3" t="s">
        <v>1</v>
      </c>
      <c r="F40" s="3" t="s">
        <v>1</v>
      </c>
      <c r="G40" s="3" t="s">
        <v>1</v>
      </c>
      <c r="H40" s="4">
        <f>H41</f>
        <v>0</v>
      </c>
      <c r="I40" s="4">
        <f aca="true" t="shared" si="8" ref="I40:M41">I41</f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8">
        <f t="shared" si="1"/>
        <v>0</v>
      </c>
      <c r="O40" s="8">
        <v>0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</row>
    <row r="41" spans="1:15" s="84" customFormat="1" ht="25.5" customHeight="1" hidden="1">
      <c r="A41" s="5" t="s">
        <v>31</v>
      </c>
      <c r="B41" s="6">
        <v>951</v>
      </c>
      <c r="C41" s="6" t="s">
        <v>13</v>
      </c>
      <c r="D41" s="7" t="s">
        <v>113</v>
      </c>
      <c r="E41" s="7" t="s">
        <v>33</v>
      </c>
      <c r="F41" s="7" t="s">
        <v>32</v>
      </c>
      <c r="G41" s="7" t="s">
        <v>1</v>
      </c>
      <c r="H41" s="8">
        <f>H42</f>
        <v>0</v>
      </c>
      <c r="I41" s="8">
        <f t="shared" si="8"/>
        <v>0</v>
      </c>
      <c r="J41" s="8">
        <f t="shared" si="8"/>
        <v>0</v>
      </c>
      <c r="K41" s="8">
        <f t="shared" si="8"/>
        <v>0</v>
      </c>
      <c r="L41" s="8">
        <f t="shared" si="8"/>
        <v>0</v>
      </c>
      <c r="M41" s="8">
        <f t="shared" si="8"/>
        <v>0</v>
      </c>
      <c r="N41" s="8">
        <f t="shared" si="1"/>
        <v>0</v>
      </c>
      <c r="O41" s="8">
        <v>0</v>
      </c>
    </row>
    <row r="42" spans="1:15" s="84" customFormat="1" ht="32.25" customHeight="1" hidden="1">
      <c r="A42" s="5" t="s">
        <v>34</v>
      </c>
      <c r="B42" s="6">
        <v>951</v>
      </c>
      <c r="C42" s="6" t="s">
        <v>13</v>
      </c>
      <c r="D42" s="7" t="s">
        <v>113</v>
      </c>
      <c r="E42" s="7" t="s">
        <v>33</v>
      </c>
      <c r="F42" s="7" t="s">
        <v>35</v>
      </c>
      <c r="G42" s="7" t="s">
        <v>8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1"/>
        <v>0</v>
      </c>
      <c r="O42" s="8">
        <v>0</v>
      </c>
    </row>
    <row r="43" spans="1:15" s="85" customFormat="1" ht="36.75" customHeight="1" hidden="1">
      <c r="A43" s="1" t="s">
        <v>116</v>
      </c>
      <c r="B43" s="2">
        <v>951</v>
      </c>
      <c r="C43" s="32" t="s">
        <v>114</v>
      </c>
      <c r="D43" s="30" t="s">
        <v>115</v>
      </c>
      <c r="E43" s="3"/>
      <c r="F43" s="3"/>
      <c r="G43" s="3"/>
      <c r="H43" s="4">
        <f aca="true" t="shared" si="9" ref="H43:J44">H44</f>
        <v>0</v>
      </c>
      <c r="I43" s="4">
        <f t="shared" si="9"/>
        <v>0</v>
      </c>
      <c r="J43" s="4">
        <f t="shared" si="9"/>
        <v>0</v>
      </c>
      <c r="K43" s="4">
        <f aca="true" t="shared" si="10" ref="K43:M44">K44</f>
        <v>0</v>
      </c>
      <c r="L43" s="4">
        <f t="shared" si="10"/>
        <v>0</v>
      </c>
      <c r="M43" s="4">
        <f t="shared" si="10"/>
        <v>0</v>
      </c>
      <c r="N43" s="8">
        <f t="shared" si="1"/>
        <v>0</v>
      </c>
      <c r="O43" s="8">
        <v>0</v>
      </c>
    </row>
    <row r="44" spans="1:15" s="84" customFormat="1" ht="25.5" customHeight="1" hidden="1">
      <c r="A44" s="5" t="s">
        <v>117</v>
      </c>
      <c r="B44" s="6">
        <v>951</v>
      </c>
      <c r="C44" s="33" t="s">
        <v>114</v>
      </c>
      <c r="D44" s="31" t="s">
        <v>115</v>
      </c>
      <c r="E44" s="7">
        <v>880</v>
      </c>
      <c r="F44" s="7">
        <v>290</v>
      </c>
      <c r="G44" s="7"/>
      <c r="H44" s="8">
        <f t="shared" si="9"/>
        <v>0</v>
      </c>
      <c r="I44" s="8">
        <f t="shared" si="9"/>
        <v>0</v>
      </c>
      <c r="J44" s="8">
        <f t="shared" si="9"/>
        <v>0</v>
      </c>
      <c r="K44" s="8">
        <f t="shared" si="10"/>
        <v>0</v>
      </c>
      <c r="L44" s="8">
        <f t="shared" si="10"/>
        <v>0</v>
      </c>
      <c r="M44" s="8">
        <f t="shared" si="10"/>
        <v>0</v>
      </c>
      <c r="N44" s="8">
        <f t="shared" si="1"/>
        <v>0</v>
      </c>
      <c r="O44" s="8">
        <v>0</v>
      </c>
    </row>
    <row r="45" spans="1:15" s="84" customFormat="1" ht="25.5" customHeight="1" hidden="1">
      <c r="A45" s="5" t="s">
        <v>101</v>
      </c>
      <c r="B45" s="6">
        <v>951</v>
      </c>
      <c r="C45" s="33" t="s">
        <v>114</v>
      </c>
      <c r="D45" s="31" t="s">
        <v>115</v>
      </c>
      <c r="E45" s="7">
        <v>880</v>
      </c>
      <c r="F45" s="7">
        <v>290</v>
      </c>
      <c r="G45" s="7" t="s">
        <v>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f t="shared" si="1"/>
        <v>0</v>
      </c>
      <c r="O45" s="8">
        <v>0</v>
      </c>
    </row>
    <row r="46" spans="1:15" s="85" customFormat="1" ht="54" customHeight="1">
      <c r="A46" s="1" t="s">
        <v>99</v>
      </c>
      <c r="B46" s="2">
        <v>951</v>
      </c>
      <c r="C46" s="32" t="s">
        <v>100</v>
      </c>
      <c r="D46" s="30" t="s">
        <v>119</v>
      </c>
      <c r="E46" s="3"/>
      <c r="F46" s="3"/>
      <c r="G46" s="3"/>
      <c r="H46" s="4">
        <f aca="true" t="shared" si="11" ref="H46:M46">H47</f>
        <v>5000</v>
      </c>
      <c r="I46" s="4">
        <f t="shared" si="11"/>
        <v>0</v>
      </c>
      <c r="J46" s="4">
        <f t="shared" si="11"/>
        <v>0</v>
      </c>
      <c r="K46" s="4">
        <f t="shared" si="11"/>
        <v>0</v>
      </c>
      <c r="L46" s="4">
        <f t="shared" si="11"/>
        <v>0</v>
      </c>
      <c r="M46" s="4">
        <f t="shared" si="11"/>
        <v>0</v>
      </c>
      <c r="N46" s="4">
        <f t="shared" si="1"/>
        <v>5000</v>
      </c>
      <c r="O46" s="4">
        <v>0</v>
      </c>
    </row>
    <row r="47" spans="1:15" s="84" customFormat="1" ht="25.5" customHeight="1">
      <c r="A47" s="5" t="s">
        <v>118</v>
      </c>
      <c r="B47" s="6">
        <v>951</v>
      </c>
      <c r="C47" s="33" t="s">
        <v>100</v>
      </c>
      <c r="D47" s="31" t="s">
        <v>119</v>
      </c>
      <c r="E47" s="7">
        <v>870</v>
      </c>
      <c r="F47" s="7">
        <v>290</v>
      </c>
      <c r="G47" s="7"/>
      <c r="H47" s="8">
        <f>H48</f>
        <v>5000</v>
      </c>
      <c r="I47" s="8">
        <v>0</v>
      </c>
      <c r="J47" s="8">
        <v>0</v>
      </c>
      <c r="K47" s="8">
        <f>K48</f>
        <v>0</v>
      </c>
      <c r="L47" s="8">
        <f>L48</f>
        <v>0</v>
      </c>
      <c r="M47" s="8">
        <v>0</v>
      </c>
      <c r="N47" s="8">
        <f t="shared" si="1"/>
        <v>5000</v>
      </c>
      <c r="O47" s="8">
        <v>0</v>
      </c>
    </row>
    <row r="48" spans="1:15" s="84" customFormat="1" ht="24" customHeight="1">
      <c r="A48" s="5" t="s">
        <v>456</v>
      </c>
      <c r="B48" s="6">
        <v>951</v>
      </c>
      <c r="C48" s="33" t="s">
        <v>100</v>
      </c>
      <c r="D48" s="31" t="s">
        <v>119</v>
      </c>
      <c r="E48" s="7">
        <v>870</v>
      </c>
      <c r="F48" s="7">
        <v>296</v>
      </c>
      <c r="G48" s="7">
        <v>100</v>
      </c>
      <c r="H48" s="8">
        <v>5000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f t="shared" si="1"/>
        <v>5000</v>
      </c>
      <c r="O48" s="8">
        <v>0</v>
      </c>
    </row>
    <row r="49" spans="1:254" s="68" customFormat="1" ht="51" customHeight="1" hidden="1">
      <c r="A49" s="1" t="s">
        <v>38</v>
      </c>
      <c r="B49" s="2">
        <v>951</v>
      </c>
      <c r="C49" s="2" t="s">
        <v>37</v>
      </c>
      <c r="D49" s="3" t="s">
        <v>120</v>
      </c>
      <c r="E49" s="3" t="s">
        <v>1</v>
      </c>
      <c r="F49" s="3" t="s">
        <v>1</v>
      </c>
      <c r="G49" s="3" t="s">
        <v>1</v>
      </c>
      <c r="H49" s="4">
        <f>H50</f>
        <v>0</v>
      </c>
      <c r="I49" s="4">
        <f aca="true" t="shared" si="12" ref="I49:M50">I50</f>
        <v>0</v>
      </c>
      <c r="J49" s="4">
        <f t="shared" si="12"/>
        <v>0</v>
      </c>
      <c r="K49" s="4">
        <f t="shared" si="12"/>
        <v>0</v>
      </c>
      <c r="L49" s="4">
        <f t="shared" si="12"/>
        <v>0</v>
      </c>
      <c r="M49" s="4">
        <f t="shared" si="12"/>
        <v>0</v>
      </c>
      <c r="N49" s="8">
        <f t="shared" si="1"/>
        <v>0</v>
      </c>
      <c r="O49" s="8">
        <v>0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</row>
    <row r="50" spans="1:15" s="84" customFormat="1" ht="23.25" customHeight="1" hidden="1">
      <c r="A50" s="5" t="s">
        <v>14</v>
      </c>
      <c r="B50" s="6">
        <v>951</v>
      </c>
      <c r="C50" s="6" t="s">
        <v>37</v>
      </c>
      <c r="D50" s="7" t="s">
        <v>120</v>
      </c>
      <c r="E50" s="7" t="s">
        <v>16</v>
      </c>
      <c r="F50" s="7" t="s">
        <v>15</v>
      </c>
      <c r="G50" s="7" t="s">
        <v>1</v>
      </c>
      <c r="H50" s="8">
        <f>H51</f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8">
        <f t="shared" si="12"/>
        <v>0</v>
      </c>
      <c r="N50" s="8">
        <f t="shared" si="1"/>
        <v>0</v>
      </c>
      <c r="O50" s="8">
        <v>0</v>
      </c>
    </row>
    <row r="51" spans="1:15" s="84" customFormat="1" ht="20.25" customHeight="1" hidden="1">
      <c r="A51" s="5" t="s">
        <v>17</v>
      </c>
      <c r="B51" s="6">
        <v>951</v>
      </c>
      <c r="C51" s="6" t="s">
        <v>37</v>
      </c>
      <c r="D51" s="7" t="s">
        <v>120</v>
      </c>
      <c r="E51" s="7" t="s">
        <v>16</v>
      </c>
      <c r="F51" s="7" t="s">
        <v>18</v>
      </c>
      <c r="G51" s="7" t="s">
        <v>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1"/>
        <v>0</v>
      </c>
      <c r="O51" s="8">
        <v>0</v>
      </c>
    </row>
    <row r="52" spans="1:254" s="68" customFormat="1" ht="45" customHeight="1" hidden="1">
      <c r="A52" s="1" t="s">
        <v>39</v>
      </c>
      <c r="B52" s="2">
        <v>951</v>
      </c>
      <c r="C52" s="2" t="s">
        <v>13</v>
      </c>
      <c r="D52" s="3" t="s">
        <v>107</v>
      </c>
      <c r="E52" s="3" t="s">
        <v>1</v>
      </c>
      <c r="F52" s="3" t="s">
        <v>1</v>
      </c>
      <c r="G52" s="3" t="s">
        <v>1</v>
      </c>
      <c r="H52" s="4">
        <f aca="true" t="shared" si="13" ref="H52:M52">H53</f>
        <v>0</v>
      </c>
      <c r="I52" s="4">
        <f t="shared" si="13"/>
        <v>0</v>
      </c>
      <c r="J52" s="4">
        <f t="shared" si="13"/>
        <v>0</v>
      </c>
      <c r="K52" s="4">
        <f t="shared" si="13"/>
        <v>0</v>
      </c>
      <c r="L52" s="4">
        <f t="shared" si="13"/>
        <v>0</v>
      </c>
      <c r="M52" s="4">
        <f t="shared" si="13"/>
        <v>0</v>
      </c>
      <c r="N52" s="8">
        <f t="shared" si="1"/>
        <v>0</v>
      </c>
      <c r="O52" s="8">
        <v>0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</row>
    <row r="53" spans="1:15" s="84" customFormat="1" ht="19.5" customHeight="1" hidden="1">
      <c r="A53" s="5" t="s">
        <v>28</v>
      </c>
      <c r="B53" s="6">
        <v>951</v>
      </c>
      <c r="C53" s="6" t="s">
        <v>13</v>
      </c>
      <c r="D53" s="7" t="s">
        <v>107</v>
      </c>
      <c r="E53" s="7">
        <v>851</v>
      </c>
      <c r="F53" s="7" t="s">
        <v>29</v>
      </c>
      <c r="G53" s="7" t="s">
        <v>1</v>
      </c>
      <c r="H53" s="8">
        <f>H55+H54</f>
        <v>0</v>
      </c>
      <c r="I53" s="8">
        <f>I55</f>
        <v>0</v>
      </c>
      <c r="J53" s="8">
        <f>J55</f>
        <v>0</v>
      </c>
      <c r="K53" s="8">
        <f>K55+K54</f>
        <v>0</v>
      </c>
      <c r="L53" s="8">
        <f>L55+L54</f>
        <v>0</v>
      </c>
      <c r="M53" s="8">
        <f>M55</f>
        <v>0</v>
      </c>
      <c r="N53" s="8">
        <f t="shared" si="1"/>
        <v>0</v>
      </c>
      <c r="O53" s="8">
        <v>0</v>
      </c>
    </row>
    <row r="54" spans="1:15" s="84" customFormat="1" ht="19.5" customHeight="1" hidden="1">
      <c r="A54" s="5" t="s">
        <v>28</v>
      </c>
      <c r="B54" s="6">
        <v>951</v>
      </c>
      <c r="C54" s="6" t="s">
        <v>37</v>
      </c>
      <c r="D54" s="7" t="s">
        <v>121</v>
      </c>
      <c r="E54" s="7" t="s">
        <v>40</v>
      </c>
      <c r="F54" s="7" t="s">
        <v>29</v>
      </c>
      <c r="G54" s="7" t="s">
        <v>8</v>
      </c>
      <c r="H54" s="8">
        <v>0</v>
      </c>
      <c r="I54" s="8"/>
      <c r="J54" s="8"/>
      <c r="K54" s="8">
        <v>0</v>
      </c>
      <c r="L54" s="8">
        <v>0</v>
      </c>
      <c r="M54" s="8"/>
      <c r="N54" s="8">
        <f t="shared" si="1"/>
        <v>0</v>
      </c>
      <c r="O54" s="8">
        <v>0</v>
      </c>
    </row>
    <row r="55" spans="1:15" s="84" customFormat="1" ht="19.5" customHeight="1" hidden="1">
      <c r="A55" s="5" t="s">
        <v>28</v>
      </c>
      <c r="B55" s="6">
        <v>951</v>
      </c>
      <c r="C55" s="6" t="s">
        <v>13</v>
      </c>
      <c r="D55" s="7" t="s">
        <v>107</v>
      </c>
      <c r="E55" s="7">
        <v>851</v>
      </c>
      <c r="F55" s="7" t="s">
        <v>29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>
      <c r="A56" s="1" t="s">
        <v>39</v>
      </c>
      <c r="B56" s="2">
        <v>951</v>
      </c>
      <c r="C56" s="2" t="s">
        <v>37</v>
      </c>
      <c r="D56" s="3" t="s">
        <v>433</v>
      </c>
      <c r="E56" s="3" t="s">
        <v>1</v>
      </c>
      <c r="F56" s="3" t="s">
        <v>1</v>
      </c>
      <c r="G56" s="3" t="s">
        <v>1</v>
      </c>
      <c r="H56" s="4">
        <f aca="true" t="shared" si="14" ref="H56:M56">H57</f>
        <v>65000</v>
      </c>
      <c r="I56" s="4">
        <f t="shared" si="14"/>
        <v>22671</v>
      </c>
      <c r="J56" s="4">
        <f t="shared" si="14"/>
        <v>22671</v>
      </c>
      <c r="K56" s="4">
        <f t="shared" si="14"/>
        <v>0</v>
      </c>
      <c r="L56" s="4">
        <f t="shared" si="14"/>
        <v>0</v>
      </c>
      <c r="M56" s="4">
        <f t="shared" si="14"/>
        <v>22671</v>
      </c>
      <c r="N56" s="4">
        <f t="shared" si="1"/>
        <v>42329</v>
      </c>
      <c r="O56" s="4">
        <v>0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</row>
    <row r="57" spans="1:15" s="84" customFormat="1" ht="19.5" customHeight="1">
      <c r="A57" s="5" t="s">
        <v>28</v>
      </c>
      <c r="B57" s="6">
        <v>951</v>
      </c>
      <c r="C57" s="6" t="s">
        <v>37</v>
      </c>
      <c r="D57" s="6">
        <v>1310028600</v>
      </c>
      <c r="E57" s="7">
        <v>850</v>
      </c>
      <c r="F57" s="7">
        <v>290</v>
      </c>
      <c r="G57" s="7" t="s">
        <v>1</v>
      </c>
      <c r="H57" s="8">
        <f>H59+H58+H60</f>
        <v>65000</v>
      </c>
      <c r="I57" s="8">
        <f>I59+I60</f>
        <v>22671</v>
      </c>
      <c r="J57" s="8">
        <f>J59+J60</f>
        <v>22671</v>
      </c>
      <c r="K57" s="8">
        <f>K59+K58</f>
        <v>0</v>
      </c>
      <c r="L57" s="8">
        <f>L59+L58</f>
        <v>0</v>
      </c>
      <c r="M57" s="8">
        <f>M59+M60</f>
        <v>22671</v>
      </c>
      <c r="N57" s="8">
        <f t="shared" si="1"/>
        <v>42329</v>
      </c>
      <c r="O57" s="8">
        <v>0</v>
      </c>
    </row>
    <row r="58" spans="1:15" s="84" customFormat="1" ht="19.5" customHeight="1" hidden="1">
      <c r="A58" s="5" t="s">
        <v>28</v>
      </c>
      <c r="B58" s="6">
        <v>951</v>
      </c>
      <c r="C58" s="6" t="s">
        <v>37</v>
      </c>
      <c r="D58" s="7" t="s">
        <v>121</v>
      </c>
      <c r="E58" s="7" t="s">
        <v>40</v>
      </c>
      <c r="F58" s="7" t="s">
        <v>29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4" customFormat="1" ht="19.5" customHeight="1">
      <c r="A59" s="5" t="s">
        <v>457</v>
      </c>
      <c r="B59" s="6">
        <v>951</v>
      </c>
      <c r="C59" s="6" t="s">
        <v>37</v>
      </c>
      <c r="D59" s="6">
        <v>1310028600</v>
      </c>
      <c r="E59" s="7">
        <v>851</v>
      </c>
      <c r="F59" s="7">
        <v>291</v>
      </c>
      <c r="G59" s="7">
        <v>100</v>
      </c>
      <c r="H59" s="8">
        <v>65000</v>
      </c>
      <c r="I59" s="8">
        <v>22671</v>
      </c>
      <c r="J59" s="8">
        <v>22671</v>
      </c>
      <c r="K59" s="8">
        <v>0</v>
      </c>
      <c r="L59" s="8">
        <v>0</v>
      </c>
      <c r="M59" s="8">
        <v>22671</v>
      </c>
      <c r="N59" s="8">
        <f t="shared" si="1"/>
        <v>42329</v>
      </c>
      <c r="O59" s="8">
        <v>0</v>
      </c>
    </row>
    <row r="60" spans="1:15" s="84" customFormat="1" ht="19.5" customHeight="1" hidden="1">
      <c r="A60" s="5" t="s">
        <v>28</v>
      </c>
      <c r="B60" s="6">
        <v>951</v>
      </c>
      <c r="C60" s="6" t="s">
        <v>37</v>
      </c>
      <c r="D60" s="7" t="s">
        <v>107</v>
      </c>
      <c r="E60" s="7">
        <v>853</v>
      </c>
      <c r="F60" s="7">
        <v>290</v>
      </c>
      <c r="G60" s="7" t="s">
        <v>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1"/>
        <v>0</v>
      </c>
      <c r="O60" s="8">
        <v>0</v>
      </c>
    </row>
    <row r="61" spans="1:254" s="68" customFormat="1" ht="35.25" customHeight="1">
      <c r="A61" s="1" t="s">
        <v>426</v>
      </c>
      <c r="B61" s="2">
        <v>951</v>
      </c>
      <c r="C61" s="2" t="s">
        <v>37</v>
      </c>
      <c r="D61" s="3" t="s">
        <v>423</v>
      </c>
      <c r="E61" s="3" t="s">
        <v>1</v>
      </c>
      <c r="F61" s="3" t="s">
        <v>1</v>
      </c>
      <c r="G61" s="3" t="s">
        <v>1</v>
      </c>
      <c r="H61" s="4">
        <f>H62</f>
        <v>60000</v>
      </c>
      <c r="I61" s="4">
        <f aca="true" t="shared" si="15" ref="I61:M62">I62</f>
        <v>25372</v>
      </c>
      <c r="J61" s="4">
        <f t="shared" si="15"/>
        <v>25372</v>
      </c>
      <c r="K61" s="4">
        <f t="shared" si="15"/>
        <v>0</v>
      </c>
      <c r="L61" s="4">
        <f t="shared" si="15"/>
        <v>0</v>
      </c>
      <c r="M61" s="4">
        <f t="shared" si="15"/>
        <v>25372</v>
      </c>
      <c r="N61" s="4">
        <f t="shared" si="1"/>
        <v>34628</v>
      </c>
      <c r="O61" s="4">
        <v>0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</row>
    <row r="62" spans="1:15" s="84" customFormat="1" ht="21.75" customHeight="1">
      <c r="A62" s="5" t="s">
        <v>14</v>
      </c>
      <c r="B62" s="6">
        <v>951</v>
      </c>
      <c r="C62" s="6" t="s">
        <v>37</v>
      </c>
      <c r="D62" s="7" t="s">
        <v>423</v>
      </c>
      <c r="E62" s="7">
        <v>244</v>
      </c>
      <c r="F62" s="7">
        <v>220</v>
      </c>
      <c r="G62" s="7" t="s">
        <v>1</v>
      </c>
      <c r="H62" s="8">
        <f>H63</f>
        <v>60000</v>
      </c>
      <c r="I62" s="8">
        <f t="shared" si="15"/>
        <v>25372</v>
      </c>
      <c r="J62" s="8">
        <f t="shared" si="15"/>
        <v>25372</v>
      </c>
      <c r="K62" s="8">
        <f>K63</f>
        <v>0</v>
      </c>
      <c r="L62" s="8">
        <f>L63</f>
        <v>0</v>
      </c>
      <c r="M62" s="8">
        <f t="shared" si="15"/>
        <v>25372</v>
      </c>
      <c r="N62" s="8">
        <f t="shared" si="1"/>
        <v>34628</v>
      </c>
      <c r="O62" s="8">
        <v>0</v>
      </c>
    </row>
    <row r="63" spans="1:15" s="84" customFormat="1" ht="21.75" customHeight="1">
      <c r="A63" s="5" t="s">
        <v>17</v>
      </c>
      <c r="B63" s="6">
        <v>951</v>
      </c>
      <c r="C63" s="6" t="s">
        <v>37</v>
      </c>
      <c r="D63" s="7" t="s">
        <v>423</v>
      </c>
      <c r="E63" s="7">
        <v>244</v>
      </c>
      <c r="F63" s="7">
        <v>226</v>
      </c>
      <c r="G63" s="7">
        <v>100</v>
      </c>
      <c r="H63" s="8">
        <v>60000</v>
      </c>
      <c r="I63" s="8">
        <v>25372</v>
      </c>
      <c r="J63" s="8">
        <v>25372</v>
      </c>
      <c r="K63" s="8">
        <v>0</v>
      </c>
      <c r="L63" s="8">
        <v>0</v>
      </c>
      <c r="M63" s="8">
        <v>25372</v>
      </c>
      <c r="N63" s="8">
        <f t="shared" si="1"/>
        <v>34628</v>
      </c>
      <c r="O63" s="8">
        <v>0</v>
      </c>
    </row>
    <row r="64" spans="1:254" s="68" customFormat="1" ht="48" customHeight="1">
      <c r="A64" s="1" t="s">
        <v>465</v>
      </c>
      <c r="B64" s="2">
        <v>951</v>
      </c>
      <c r="C64" s="2" t="s">
        <v>37</v>
      </c>
      <c r="D64" s="3">
        <v>1610028760</v>
      </c>
      <c r="E64" s="3" t="s">
        <v>1</v>
      </c>
      <c r="F64" s="3" t="s">
        <v>1</v>
      </c>
      <c r="G64" s="3" t="s">
        <v>1</v>
      </c>
      <c r="H64" s="4">
        <f aca="true" t="shared" si="16" ref="H64:J68">H65</f>
        <v>3000</v>
      </c>
      <c r="I64" s="4">
        <f t="shared" si="16"/>
        <v>0</v>
      </c>
      <c r="J64" s="4">
        <f t="shared" si="16"/>
        <v>0</v>
      </c>
      <c r="K64" s="4">
        <f>K78+K65+K70+K76</f>
        <v>0</v>
      </c>
      <c r="L64" s="4">
        <f>L78+L65+L70+L76</f>
        <v>0</v>
      </c>
      <c r="M64" s="4">
        <f>M65</f>
        <v>0</v>
      </c>
      <c r="N64" s="8">
        <f t="shared" si="1"/>
        <v>3000</v>
      </c>
      <c r="O64" s="8">
        <v>0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</row>
    <row r="65" spans="1:15" s="84" customFormat="1" ht="21.75" customHeight="1">
      <c r="A65" s="5" t="s">
        <v>19</v>
      </c>
      <c r="B65" s="6">
        <v>951</v>
      </c>
      <c r="C65" s="6" t="s">
        <v>37</v>
      </c>
      <c r="D65" s="7">
        <v>1610028760</v>
      </c>
      <c r="E65" s="7">
        <v>244</v>
      </c>
      <c r="F65" s="7">
        <v>340</v>
      </c>
      <c r="G65" s="7" t="s">
        <v>1</v>
      </c>
      <c r="H65" s="8">
        <f t="shared" si="16"/>
        <v>3000</v>
      </c>
      <c r="I65" s="8">
        <f t="shared" si="16"/>
        <v>0</v>
      </c>
      <c r="J65" s="8">
        <f t="shared" si="16"/>
        <v>0</v>
      </c>
      <c r="K65" s="8">
        <f>K66</f>
        <v>0</v>
      </c>
      <c r="L65" s="8">
        <f>L66</f>
        <v>0</v>
      </c>
      <c r="M65" s="8">
        <f>M66</f>
        <v>0</v>
      </c>
      <c r="N65" s="8">
        <f t="shared" si="1"/>
        <v>3000</v>
      </c>
      <c r="O65" s="8">
        <v>0</v>
      </c>
    </row>
    <row r="66" spans="1:15" s="84" customFormat="1" ht="36" customHeight="1">
      <c r="A66" s="5" t="s">
        <v>455</v>
      </c>
      <c r="B66" s="6">
        <v>951</v>
      </c>
      <c r="C66" s="6" t="s">
        <v>37</v>
      </c>
      <c r="D66" s="7">
        <v>1610028760</v>
      </c>
      <c r="E66" s="7">
        <v>244</v>
      </c>
      <c r="F66" s="7">
        <v>346</v>
      </c>
      <c r="G66" s="7" t="s">
        <v>8</v>
      </c>
      <c r="H66" s="8">
        <v>3000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f t="shared" si="1"/>
        <v>3000</v>
      </c>
      <c r="O66" s="8">
        <v>0</v>
      </c>
    </row>
    <row r="67" spans="1:254" s="68" customFormat="1" ht="75.75" customHeight="1">
      <c r="A67" s="1" t="s">
        <v>471</v>
      </c>
      <c r="B67" s="2">
        <v>951</v>
      </c>
      <c r="C67" s="2" t="s">
        <v>37</v>
      </c>
      <c r="D67" s="3" t="s">
        <v>120</v>
      </c>
      <c r="E67" s="3" t="s">
        <v>1</v>
      </c>
      <c r="F67" s="3" t="s">
        <v>1</v>
      </c>
      <c r="G67" s="3" t="s">
        <v>1</v>
      </c>
      <c r="H67" s="4">
        <f t="shared" si="16"/>
        <v>10000</v>
      </c>
      <c r="I67" s="4">
        <f t="shared" si="16"/>
        <v>0</v>
      </c>
      <c r="J67" s="4">
        <f t="shared" si="16"/>
        <v>0</v>
      </c>
      <c r="K67" s="4">
        <f>K81+K68+K73+K79</f>
        <v>0</v>
      </c>
      <c r="L67" s="4">
        <f>L81+L68+L73+L79</f>
        <v>0</v>
      </c>
      <c r="M67" s="4">
        <f>M68</f>
        <v>0</v>
      </c>
      <c r="N67" s="8">
        <f>H67-J67</f>
        <v>10000</v>
      </c>
      <c r="O67" s="8">
        <v>0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</row>
    <row r="68" spans="1:15" s="84" customFormat="1" ht="21.75" customHeight="1">
      <c r="A68" s="5" t="s">
        <v>17</v>
      </c>
      <c r="B68" s="6">
        <v>951</v>
      </c>
      <c r="C68" s="6" t="s">
        <v>37</v>
      </c>
      <c r="D68" s="7" t="s">
        <v>120</v>
      </c>
      <c r="E68" s="7">
        <v>244</v>
      </c>
      <c r="F68" s="7">
        <v>220</v>
      </c>
      <c r="G68" s="7" t="s">
        <v>1</v>
      </c>
      <c r="H68" s="8">
        <f t="shared" si="16"/>
        <v>10000</v>
      </c>
      <c r="I68" s="8">
        <f t="shared" si="16"/>
        <v>0</v>
      </c>
      <c r="J68" s="8">
        <f t="shared" si="16"/>
        <v>0</v>
      </c>
      <c r="K68" s="8">
        <f>K69</f>
        <v>0</v>
      </c>
      <c r="L68" s="8">
        <f>L69</f>
        <v>0</v>
      </c>
      <c r="M68" s="8">
        <f>M69</f>
        <v>0</v>
      </c>
      <c r="N68" s="8">
        <f>H68-J68</f>
        <v>10000</v>
      </c>
      <c r="O68" s="8">
        <v>0</v>
      </c>
    </row>
    <row r="69" spans="1:15" s="84" customFormat="1" ht="23.25" customHeight="1">
      <c r="A69" s="5" t="s">
        <v>17</v>
      </c>
      <c r="B69" s="6">
        <v>951</v>
      </c>
      <c r="C69" s="6" t="s">
        <v>37</v>
      </c>
      <c r="D69" s="7" t="s">
        <v>120</v>
      </c>
      <c r="E69" s="7">
        <v>244</v>
      </c>
      <c r="F69" s="7">
        <v>226</v>
      </c>
      <c r="G69" s="7" t="s">
        <v>8</v>
      </c>
      <c r="H69" s="8">
        <v>10000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f>H69-J69</f>
        <v>10000</v>
      </c>
      <c r="O69" s="8">
        <v>0</v>
      </c>
    </row>
    <row r="70" spans="1:254" s="68" customFormat="1" ht="21.75" customHeight="1">
      <c r="A70" s="1" t="s">
        <v>41</v>
      </c>
      <c r="B70" s="2">
        <v>951</v>
      </c>
      <c r="C70" s="2" t="s">
        <v>37</v>
      </c>
      <c r="D70" s="3" t="s">
        <v>122</v>
      </c>
      <c r="E70" s="3" t="s">
        <v>1</v>
      </c>
      <c r="F70" s="3" t="s">
        <v>1</v>
      </c>
      <c r="G70" s="3" t="s">
        <v>1</v>
      </c>
      <c r="H70" s="4">
        <f>H71+H73+H77+H81</f>
        <v>120000</v>
      </c>
      <c r="I70" s="4">
        <f>I71+I73+I77+I81</f>
        <v>120000</v>
      </c>
      <c r="J70" s="4">
        <f>J71+J73+J77+J81</f>
        <v>120000</v>
      </c>
      <c r="K70" s="4">
        <f>K81+K71+K75+K79</f>
        <v>0</v>
      </c>
      <c r="L70" s="4">
        <f>L81+L71+L75+L79</f>
        <v>0</v>
      </c>
      <c r="M70" s="4">
        <f>M71+M73+M77+M81</f>
        <v>120000</v>
      </c>
      <c r="N70" s="4">
        <f t="shared" si="1"/>
        <v>0</v>
      </c>
      <c r="O70" s="4">
        <v>0</v>
      </c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</row>
    <row r="71" spans="1:15" s="84" customFormat="1" ht="21.75" customHeight="1" hidden="1">
      <c r="A71" s="5" t="s">
        <v>17</v>
      </c>
      <c r="B71" s="6">
        <v>951</v>
      </c>
      <c r="C71" s="6" t="s">
        <v>37</v>
      </c>
      <c r="D71" s="7" t="s">
        <v>122</v>
      </c>
      <c r="E71" s="7">
        <v>244</v>
      </c>
      <c r="F71" s="7">
        <v>220</v>
      </c>
      <c r="G71" s="7" t="s">
        <v>1</v>
      </c>
      <c r="H71" s="8">
        <f>H72</f>
        <v>0</v>
      </c>
      <c r="I71" s="8">
        <f>I72</f>
        <v>0</v>
      </c>
      <c r="J71" s="8">
        <f>J72</f>
        <v>0</v>
      </c>
      <c r="K71" s="8">
        <f>K74</f>
        <v>0</v>
      </c>
      <c r="L71" s="8">
        <f>L74</f>
        <v>0</v>
      </c>
      <c r="M71" s="8">
        <f>M72</f>
        <v>0</v>
      </c>
      <c r="N71" s="8">
        <f t="shared" si="1"/>
        <v>0</v>
      </c>
      <c r="O71" s="8">
        <v>0</v>
      </c>
    </row>
    <row r="72" spans="1:15" s="84" customFormat="1" ht="21.75" customHeight="1" hidden="1">
      <c r="A72" s="5" t="s">
        <v>17</v>
      </c>
      <c r="B72" s="6">
        <v>951</v>
      </c>
      <c r="C72" s="6" t="s">
        <v>37</v>
      </c>
      <c r="D72" s="7" t="s">
        <v>122</v>
      </c>
      <c r="E72" s="7">
        <v>244</v>
      </c>
      <c r="F72" s="7">
        <v>226</v>
      </c>
      <c r="G72" s="7" t="s">
        <v>8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f t="shared" si="1"/>
        <v>0</v>
      </c>
      <c r="O72" s="8">
        <v>0</v>
      </c>
    </row>
    <row r="73" spans="1:15" s="84" customFormat="1" ht="22.5" customHeight="1" hidden="1">
      <c r="A73" s="5" t="s">
        <v>19</v>
      </c>
      <c r="B73" s="6">
        <v>951</v>
      </c>
      <c r="C73" s="6" t="s">
        <v>37</v>
      </c>
      <c r="D73" s="7" t="s">
        <v>122</v>
      </c>
      <c r="E73" s="7" t="s">
        <v>16</v>
      </c>
      <c r="F73" s="7" t="s">
        <v>20</v>
      </c>
      <c r="G73" s="7" t="s">
        <v>1</v>
      </c>
      <c r="H73" s="8">
        <f aca="true" t="shared" si="17" ref="H73:M73">H74</f>
        <v>0</v>
      </c>
      <c r="I73" s="8">
        <f t="shared" si="17"/>
        <v>0</v>
      </c>
      <c r="J73" s="8">
        <f t="shared" si="17"/>
        <v>0</v>
      </c>
      <c r="K73" s="8">
        <f t="shared" si="17"/>
        <v>0</v>
      </c>
      <c r="L73" s="8">
        <f t="shared" si="17"/>
        <v>0</v>
      </c>
      <c r="M73" s="8">
        <f t="shared" si="17"/>
        <v>0</v>
      </c>
      <c r="N73" s="8">
        <f aca="true" t="shared" si="18" ref="N73:N143">H73-J73</f>
        <v>0</v>
      </c>
      <c r="O73" s="8">
        <v>0</v>
      </c>
    </row>
    <row r="74" spans="1:15" s="84" customFormat="1" ht="21.75" customHeight="1" hidden="1">
      <c r="A74" s="5" t="s">
        <v>17</v>
      </c>
      <c r="B74" s="6">
        <v>951</v>
      </c>
      <c r="C74" s="6" t="s">
        <v>37</v>
      </c>
      <c r="D74" s="7" t="s">
        <v>122</v>
      </c>
      <c r="E74" s="7">
        <v>244</v>
      </c>
      <c r="F74" s="7">
        <v>340</v>
      </c>
      <c r="G74" s="7" t="s">
        <v>8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 t="shared" si="18"/>
        <v>0</v>
      </c>
      <c r="O74" s="8">
        <v>0</v>
      </c>
    </row>
    <row r="75" spans="1:15" s="84" customFormat="1" ht="21.75" customHeight="1" hidden="1">
      <c r="A75" s="5" t="s">
        <v>28</v>
      </c>
      <c r="B75" s="6">
        <v>951</v>
      </c>
      <c r="C75" s="6" t="s">
        <v>37</v>
      </c>
      <c r="D75" s="7" t="s">
        <v>122</v>
      </c>
      <c r="E75" s="7">
        <v>244</v>
      </c>
      <c r="F75" s="7" t="s">
        <v>29</v>
      </c>
      <c r="G75" s="7" t="s">
        <v>1</v>
      </c>
      <c r="H75" s="8">
        <f>H76</f>
        <v>0</v>
      </c>
      <c r="I75" s="8"/>
      <c r="J75" s="8"/>
      <c r="K75" s="8">
        <f>K76</f>
        <v>0</v>
      </c>
      <c r="L75" s="8">
        <f>L76</f>
        <v>0</v>
      </c>
      <c r="M75" s="8"/>
      <c r="N75" s="8">
        <f t="shared" si="18"/>
        <v>0</v>
      </c>
      <c r="O75" s="8">
        <v>0</v>
      </c>
    </row>
    <row r="76" spans="1:15" s="84" customFormat="1" ht="21.75" customHeight="1" hidden="1">
      <c r="A76" s="5" t="s">
        <v>28</v>
      </c>
      <c r="B76" s="6">
        <v>951</v>
      </c>
      <c r="C76" s="6" t="s">
        <v>37</v>
      </c>
      <c r="D76" s="7" t="s">
        <v>122</v>
      </c>
      <c r="E76" s="7">
        <v>244</v>
      </c>
      <c r="F76" s="7" t="s">
        <v>29</v>
      </c>
      <c r="G76" s="7" t="s">
        <v>8</v>
      </c>
      <c r="H76" s="8">
        <v>0</v>
      </c>
      <c r="I76" s="8"/>
      <c r="J76" s="8"/>
      <c r="K76" s="8"/>
      <c r="L76" s="8"/>
      <c r="M76" s="8"/>
      <c r="N76" s="8">
        <f t="shared" si="18"/>
        <v>0</v>
      </c>
      <c r="O76" s="8">
        <v>0</v>
      </c>
    </row>
    <row r="77" spans="1:15" s="84" customFormat="1" ht="21.75" customHeight="1" hidden="1">
      <c r="A77" s="5" t="s">
        <v>28</v>
      </c>
      <c r="B77" s="6">
        <v>951</v>
      </c>
      <c r="C77" s="6" t="s">
        <v>37</v>
      </c>
      <c r="D77" s="7" t="s">
        <v>122</v>
      </c>
      <c r="E77" s="7">
        <v>831</v>
      </c>
      <c r="F77" s="7" t="s">
        <v>29</v>
      </c>
      <c r="G77" s="7" t="s">
        <v>1</v>
      </c>
      <c r="H77" s="8">
        <f aca="true" t="shared" si="19" ref="H77:M77">H78</f>
        <v>0</v>
      </c>
      <c r="I77" s="8">
        <f t="shared" si="19"/>
        <v>0</v>
      </c>
      <c r="J77" s="8">
        <f t="shared" si="19"/>
        <v>0</v>
      </c>
      <c r="K77" s="8">
        <f t="shared" si="19"/>
        <v>0</v>
      </c>
      <c r="L77" s="8">
        <f t="shared" si="19"/>
        <v>0</v>
      </c>
      <c r="M77" s="8">
        <f t="shared" si="19"/>
        <v>0</v>
      </c>
      <c r="N77" s="8">
        <f t="shared" si="18"/>
        <v>0</v>
      </c>
      <c r="O77" s="8">
        <v>0</v>
      </c>
    </row>
    <row r="78" spans="1:15" s="84" customFormat="1" ht="21.75" customHeight="1" hidden="1">
      <c r="A78" s="5" t="s">
        <v>28</v>
      </c>
      <c r="B78" s="6">
        <v>951</v>
      </c>
      <c r="C78" s="6" t="s">
        <v>37</v>
      </c>
      <c r="D78" s="7" t="s">
        <v>122</v>
      </c>
      <c r="E78" s="7">
        <v>831</v>
      </c>
      <c r="F78" s="7" t="s">
        <v>29</v>
      </c>
      <c r="G78" s="7" t="s">
        <v>8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f t="shared" si="18"/>
        <v>0</v>
      </c>
      <c r="O78" s="8">
        <v>0</v>
      </c>
    </row>
    <row r="79" spans="1:15" s="84" customFormat="1" ht="21.75" customHeight="1" hidden="1">
      <c r="A79" s="5" t="s">
        <v>28</v>
      </c>
      <c r="B79" s="6">
        <v>951</v>
      </c>
      <c r="C79" s="6" t="s">
        <v>37</v>
      </c>
      <c r="D79" s="7" t="s">
        <v>122</v>
      </c>
      <c r="E79" s="7">
        <v>852</v>
      </c>
      <c r="F79" s="7" t="s">
        <v>29</v>
      </c>
      <c r="G79" s="7" t="s">
        <v>1</v>
      </c>
      <c r="H79" s="8">
        <f aca="true" t="shared" si="20" ref="H79:M79">H80</f>
        <v>0</v>
      </c>
      <c r="I79" s="8">
        <f t="shared" si="20"/>
        <v>0</v>
      </c>
      <c r="J79" s="8">
        <f t="shared" si="20"/>
        <v>0</v>
      </c>
      <c r="K79" s="8">
        <f t="shared" si="20"/>
        <v>0</v>
      </c>
      <c r="L79" s="8">
        <f t="shared" si="20"/>
        <v>0</v>
      </c>
      <c r="M79" s="8">
        <f t="shared" si="20"/>
        <v>0</v>
      </c>
      <c r="N79" s="8">
        <f t="shared" si="18"/>
        <v>0</v>
      </c>
      <c r="O79" s="8">
        <v>0</v>
      </c>
    </row>
    <row r="80" spans="1:15" s="84" customFormat="1" ht="21.75" customHeight="1" hidden="1">
      <c r="A80" s="5" t="s">
        <v>28</v>
      </c>
      <c r="B80" s="6">
        <v>951</v>
      </c>
      <c r="C80" s="6" t="s">
        <v>37</v>
      </c>
      <c r="D80" s="7" t="s">
        <v>122</v>
      </c>
      <c r="E80" s="7">
        <v>852</v>
      </c>
      <c r="F80" s="7" t="s">
        <v>29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18"/>
        <v>0</v>
      </c>
      <c r="O80" s="8">
        <v>0</v>
      </c>
    </row>
    <row r="81" spans="1:15" s="84" customFormat="1" ht="18.75" customHeight="1">
      <c r="A81" s="5" t="s">
        <v>28</v>
      </c>
      <c r="B81" s="6">
        <v>951</v>
      </c>
      <c r="C81" s="6" t="s">
        <v>37</v>
      </c>
      <c r="D81" s="7" t="s">
        <v>122</v>
      </c>
      <c r="E81" s="7">
        <v>853</v>
      </c>
      <c r="F81" s="7">
        <v>290</v>
      </c>
      <c r="G81" s="7" t="s">
        <v>1</v>
      </c>
      <c r="H81" s="8">
        <f>H82+H83</f>
        <v>120000</v>
      </c>
      <c r="I81" s="8">
        <f>I82+I83</f>
        <v>120000</v>
      </c>
      <c r="J81" s="8">
        <f>J82+J83</f>
        <v>120000</v>
      </c>
      <c r="K81" s="8">
        <f>K82</f>
        <v>0</v>
      </c>
      <c r="L81" s="8">
        <f>L82</f>
        <v>0</v>
      </c>
      <c r="M81" s="8">
        <f>M82+M83</f>
        <v>120000</v>
      </c>
      <c r="N81" s="8">
        <f t="shared" si="18"/>
        <v>0</v>
      </c>
      <c r="O81" s="8">
        <v>0</v>
      </c>
    </row>
    <row r="82" spans="1:15" s="84" customFormat="1" ht="22.5" customHeight="1">
      <c r="A82" s="5" t="s">
        <v>458</v>
      </c>
      <c r="B82" s="6">
        <v>951</v>
      </c>
      <c r="C82" s="6" t="s">
        <v>37</v>
      </c>
      <c r="D82" s="7" t="s">
        <v>122</v>
      </c>
      <c r="E82" s="7">
        <v>853</v>
      </c>
      <c r="F82" s="7">
        <v>297</v>
      </c>
      <c r="G82" s="7">
        <v>100</v>
      </c>
      <c r="H82" s="8">
        <v>20000</v>
      </c>
      <c r="I82" s="8">
        <v>20000</v>
      </c>
      <c r="J82" s="8">
        <v>20000</v>
      </c>
      <c r="K82" s="8">
        <v>0</v>
      </c>
      <c r="L82" s="8">
        <v>0</v>
      </c>
      <c r="M82" s="8">
        <v>20000</v>
      </c>
      <c r="N82" s="8">
        <f t="shared" si="18"/>
        <v>0</v>
      </c>
      <c r="O82" s="8">
        <v>0</v>
      </c>
    </row>
    <row r="83" spans="1:15" s="84" customFormat="1" ht="22.5" customHeight="1">
      <c r="A83" s="5" t="s">
        <v>458</v>
      </c>
      <c r="B83" s="6">
        <v>951</v>
      </c>
      <c r="C83" s="6" t="s">
        <v>37</v>
      </c>
      <c r="D83" s="7" t="s">
        <v>122</v>
      </c>
      <c r="E83" s="7">
        <v>853</v>
      </c>
      <c r="F83" s="7">
        <v>297</v>
      </c>
      <c r="G83" s="7">
        <v>123</v>
      </c>
      <c r="H83" s="8">
        <v>100000</v>
      </c>
      <c r="I83" s="8">
        <v>100000</v>
      </c>
      <c r="J83" s="8">
        <v>100000</v>
      </c>
      <c r="K83" s="8">
        <v>0</v>
      </c>
      <c r="L83" s="8">
        <v>0</v>
      </c>
      <c r="M83" s="8">
        <v>100000</v>
      </c>
      <c r="N83" s="8">
        <f>H83-J83</f>
        <v>0</v>
      </c>
      <c r="O83" s="8">
        <v>0</v>
      </c>
    </row>
    <row r="84" spans="1:254" s="68" customFormat="1" ht="47.25" customHeight="1">
      <c r="A84" s="1" t="s">
        <v>436</v>
      </c>
      <c r="B84" s="2">
        <v>951</v>
      </c>
      <c r="C84" s="2" t="s">
        <v>37</v>
      </c>
      <c r="D84" s="3" t="s">
        <v>112</v>
      </c>
      <c r="E84" s="3" t="s">
        <v>1</v>
      </c>
      <c r="F84" s="3" t="s">
        <v>1</v>
      </c>
      <c r="G84" s="3" t="s">
        <v>1</v>
      </c>
      <c r="H84" s="4">
        <f>H86</f>
        <v>8900</v>
      </c>
      <c r="I84" s="4">
        <f>I86</f>
        <v>2226</v>
      </c>
      <c r="J84" s="4">
        <f>J86</f>
        <v>2226</v>
      </c>
      <c r="K84" s="4">
        <f>K85</f>
        <v>0</v>
      </c>
      <c r="L84" s="4">
        <f>L86</f>
        <v>0</v>
      </c>
      <c r="M84" s="4">
        <f>M86</f>
        <v>2226</v>
      </c>
      <c r="N84" s="4">
        <f t="shared" si="18"/>
        <v>6674</v>
      </c>
      <c r="O84" s="4">
        <v>0</v>
      </c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  <c r="FS84" s="85"/>
      <c r="FT84" s="85"/>
      <c r="FU84" s="85"/>
      <c r="FV84" s="85"/>
      <c r="FW84" s="85"/>
      <c r="FX84" s="85"/>
      <c r="FY84" s="85"/>
      <c r="FZ84" s="85"/>
      <c r="GA84" s="85"/>
      <c r="GB84" s="85"/>
      <c r="GC84" s="85"/>
      <c r="GD84" s="85"/>
      <c r="GE84" s="85"/>
      <c r="GF84" s="85"/>
      <c r="GG84" s="85"/>
      <c r="GH84" s="85"/>
      <c r="GI84" s="85"/>
      <c r="GJ84" s="85"/>
      <c r="GK84" s="85"/>
      <c r="GL84" s="85"/>
      <c r="GM84" s="85"/>
      <c r="GN84" s="85"/>
      <c r="GO84" s="85"/>
      <c r="GP84" s="85"/>
      <c r="GQ84" s="85"/>
      <c r="GR84" s="85"/>
      <c r="GS84" s="85"/>
      <c r="GT84" s="85"/>
      <c r="GU84" s="85"/>
      <c r="GV84" s="85"/>
      <c r="GW84" s="85"/>
      <c r="GX84" s="85"/>
      <c r="GY84" s="85"/>
      <c r="GZ84" s="85"/>
      <c r="HA84" s="85"/>
      <c r="HB84" s="85"/>
      <c r="HC84" s="85"/>
      <c r="HD84" s="85"/>
      <c r="HE84" s="85"/>
      <c r="HF84" s="85"/>
      <c r="HG84" s="85"/>
      <c r="HH84" s="85"/>
      <c r="HI84" s="85"/>
      <c r="HJ84" s="85"/>
      <c r="HK84" s="85"/>
      <c r="HL84" s="85"/>
      <c r="HM84" s="85"/>
      <c r="HN84" s="85"/>
      <c r="HO84" s="85"/>
      <c r="HP84" s="85"/>
      <c r="HQ84" s="85"/>
      <c r="HR84" s="85"/>
      <c r="HS84" s="85"/>
      <c r="HT84" s="85"/>
      <c r="HU84" s="85"/>
      <c r="HV84" s="85"/>
      <c r="HW84" s="85"/>
      <c r="HX84" s="85"/>
      <c r="HY84" s="85"/>
      <c r="HZ84" s="85"/>
      <c r="IA84" s="85"/>
      <c r="IB84" s="85"/>
      <c r="IC84" s="85"/>
      <c r="ID84" s="85"/>
      <c r="IE84" s="85"/>
      <c r="IF84" s="85"/>
      <c r="IG84" s="85"/>
      <c r="IH84" s="85"/>
      <c r="II84" s="85"/>
      <c r="IJ84" s="85"/>
      <c r="IK84" s="85"/>
      <c r="IL84" s="85"/>
      <c r="IM84" s="85"/>
      <c r="IN84" s="85"/>
      <c r="IO84" s="85"/>
      <c r="IP84" s="85"/>
      <c r="IQ84" s="85"/>
      <c r="IR84" s="85"/>
      <c r="IS84" s="85"/>
      <c r="IT84" s="85"/>
    </row>
    <row r="85" spans="1:15" s="84" customFormat="1" ht="21.75" customHeight="1">
      <c r="A85" s="5" t="s">
        <v>31</v>
      </c>
      <c r="B85" s="6">
        <v>951</v>
      </c>
      <c r="C85" s="6" t="s">
        <v>37</v>
      </c>
      <c r="D85" s="7" t="s">
        <v>112</v>
      </c>
      <c r="E85" s="7">
        <v>540</v>
      </c>
      <c r="F85" s="7">
        <v>250</v>
      </c>
      <c r="G85" s="7" t="s">
        <v>1</v>
      </c>
      <c r="H85" s="8">
        <f aca="true" t="shared" si="21" ref="H85:M85">H86</f>
        <v>8900</v>
      </c>
      <c r="I85" s="8">
        <f t="shared" si="21"/>
        <v>2226</v>
      </c>
      <c r="J85" s="8">
        <f t="shared" si="21"/>
        <v>2226</v>
      </c>
      <c r="K85" s="8">
        <f t="shared" si="21"/>
        <v>0</v>
      </c>
      <c r="L85" s="8">
        <f t="shared" si="21"/>
        <v>0</v>
      </c>
      <c r="M85" s="8">
        <f t="shared" si="21"/>
        <v>2226</v>
      </c>
      <c r="N85" s="8">
        <f t="shared" si="18"/>
        <v>6674</v>
      </c>
      <c r="O85" s="8">
        <v>0</v>
      </c>
    </row>
    <row r="86" spans="1:15" s="84" customFormat="1" ht="36.75" customHeight="1">
      <c r="A86" s="5" t="s">
        <v>34</v>
      </c>
      <c r="B86" s="6">
        <v>951</v>
      </c>
      <c r="C86" s="6" t="s">
        <v>37</v>
      </c>
      <c r="D86" s="7" t="s">
        <v>112</v>
      </c>
      <c r="E86" s="7">
        <v>540</v>
      </c>
      <c r="F86" s="7">
        <v>251</v>
      </c>
      <c r="G86" s="7">
        <v>100</v>
      </c>
      <c r="H86" s="8">
        <v>8900</v>
      </c>
      <c r="I86" s="8">
        <v>2226</v>
      </c>
      <c r="J86" s="8">
        <v>2226</v>
      </c>
      <c r="K86" s="8">
        <f>K90</f>
        <v>0</v>
      </c>
      <c r="L86" s="8">
        <f>L90</f>
        <v>0</v>
      </c>
      <c r="M86" s="8">
        <v>2226</v>
      </c>
      <c r="N86" s="8">
        <f t="shared" si="18"/>
        <v>6674</v>
      </c>
      <c r="O86" s="8">
        <v>0</v>
      </c>
    </row>
    <row r="87" spans="1:254" s="68" customFormat="1" ht="62.25" customHeight="1">
      <c r="A87" s="1" t="s">
        <v>135</v>
      </c>
      <c r="B87" s="2">
        <v>951</v>
      </c>
      <c r="C87" s="2" t="s">
        <v>37</v>
      </c>
      <c r="D87" s="3" t="s">
        <v>134</v>
      </c>
      <c r="E87" s="3" t="s">
        <v>1</v>
      </c>
      <c r="F87" s="3" t="s">
        <v>1</v>
      </c>
      <c r="G87" s="3" t="s">
        <v>1</v>
      </c>
      <c r="H87" s="4">
        <f>H89</f>
        <v>17100</v>
      </c>
      <c r="I87" s="4">
        <f>I89</f>
        <v>7000</v>
      </c>
      <c r="J87" s="4">
        <f>J89</f>
        <v>7000</v>
      </c>
      <c r="K87" s="4">
        <f>K88</f>
        <v>0</v>
      </c>
      <c r="L87" s="4">
        <f>L89</f>
        <v>0</v>
      </c>
      <c r="M87" s="4">
        <f>M89</f>
        <v>7000</v>
      </c>
      <c r="N87" s="4">
        <f>H87-J87</f>
        <v>10100</v>
      </c>
      <c r="O87" s="4">
        <v>0</v>
      </c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  <c r="HD87" s="85"/>
      <c r="HE87" s="85"/>
      <c r="HF87" s="85"/>
      <c r="HG87" s="85"/>
      <c r="HH87" s="85"/>
      <c r="HI87" s="85"/>
      <c r="HJ87" s="85"/>
      <c r="HK87" s="85"/>
      <c r="HL87" s="85"/>
      <c r="HM87" s="85"/>
      <c r="HN87" s="85"/>
      <c r="HO87" s="85"/>
      <c r="HP87" s="85"/>
      <c r="HQ87" s="85"/>
      <c r="HR87" s="85"/>
      <c r="HS87" s="85"/>
      <c r="HT87" s="85"/>
      <c r="HU87" s="85"/>
      <c r="HV87" s="85"/>
      <c r="HW87" s="85"/>
      <c r="HX87" s="85"/>
      <c r="HY87" s="85"/>
      <c r="HZ87" s="85"/>
      <c r="IA87" s="85"/>
      <c r="IB87" s="85"/>
      <c r="IC87" s="85"/>
      <c r="ID87" s="85"/>
      <c r="IE87" s="85"/>
      <c r="IF87" s="85"/>
      <c r="IG87" s="85"/>
      <c r="IH87" s="85"/>
      <c r="II87" s="85"/>
      <c r="IJ87" s="85"/>
      <c r="IK87" s="85"/>
      <c r="IL87" s="85"/>
      <c r="IM87" s="85"/>
      <c r="IN87" s="85"/>
      <c r="IO87" s="85"/>
      <c r="IP87" s="85"/>
      <c r="IQ87" s="85"/>
      <c r="IR87" s="85"/>
      <c r="IS87" s="85"/>
      <c r="IT87" s="85"/>
    </row>
    <row r="88" spans="1:15" s="84" customFormat="1" ht="21.75" customHeight="1">
      <c r="A88" s="5" t="s">
        <v>31</v>
      </c>
      <c r="B88" s="6">
        <v>951</v>
      </c>
      <c r="C88" s="6" t="s">
        <v>37</v>
      </c>
      <c r="D88" s="7" t="s">
        <v>134</v>
      </c>
      <c r="E88" s="7">
        <v>540</v>
      </c>
      <c r="F88" s="7">
        <v>250</v>
      </c>
      <c r="G88" s="7" t="s">
        <v>1</v>
      </c>
      <c r="H88" s="8">
        <f aca="true" t="shared" si="22" ref="H88:M88">H89</f>
        <v>17100</v>
      </c>
      <c r="I88" s="8">
        <f t="shared" si="22"/>
        <v>7000</v>
      </c>
      <c r="J88" s="8">
        <f t="shared" si="22"/>
        <v>7000</v>
      </c>
      <c r="K88" s="8">
        <f t="shared" si="22"/>
        <v>0</v>
      </c>
      <c r="L88" s="8">
        <f t="shared" si="22"/>
        <v>0</v>
      </c>
      <c r="M88" s="8">
        <f t="shared" si="22"/>
        <v>7000</v>
      </c>
      <c r="N88" s="8">
        <f>H88-J88</f>
        <v>10100</v>
      </c>
      <c r="O88" s="8">
        <v>0</v>
      </c>
    </row>
    <row r="89" spans="1:15" s="84" customFormat="1" ht="36.75" customHeight="1">
      <c r="A89" s="5" t="s">
        <v>34</v>
      </c>
      <c r="B89" s="6">
        <v>951</v>
      </c>
      <c r="C89" s="6" t="s">
        <v>37</v>
      </c>
      <c r="D89" s="7" t="s">
        <v>134</v>
      </c>
      <c r="E89" s="7">
        <v>540</v>
      </c>
      <c r="F89" s="7">
        <v>251</v>
      </c>
      <c r="G89" s="7">
        <v>100</v>
      </c>
      <c r="H89" s="8">
        <v>17100</v>
      </c>
      <c r="I89" s="8">
        <v>7000</v>
      </c>
      <c r="J89" s="8">
        <v>7000</v>
      </c>
      <c r="K89" s="8">
        <f>K93</f>
        <v>0</v>
      </c>
      <c r="L89" s="8">
        <f>L93</f>
        <v>0</v>
      </c>
      <c r="M89" s="8">
        <v>7000</v>
      </c>
      <c r="N89" s="8">
        <f>H89-J89</f>
        <v>10100</v>
      </c>
      <c r="O89" s="8">
        <v>0</v>
      </c>
    </row>
    <row r="90" spans="1:254" s="68" customFormat="1" ht="45.75" customHeight="1">
      <c r="A90" s="1" t="s">
        <v>42</v>
      </c>
      <c r="B90" s="2">
        <v>951</v>
      </c>
      <c r="C90" s="2" t="s">
        <v>43</v>
      </c>
      <c r="D90" s="3" t="s">
        <v>125</v>
      </c>
      <c r="E90" s="3" t="s">
        <v>1</v>
      </c>
      <c r="F90" s="3" t="s">
        <v>1</v>
      </c>
      <c r="G90" s="3" t="s">
        <v>1</v>
      </c>
      <c r="H90" s="4">
        <f aca="true" t="shared" si="23" ref="H90:M90">H91+H94+H96</f>
        <v>203500</v>
      </c>
      <c r="I90" s="4">
        <f t="shared" si="23"/>
        <v>61250.71000000001</v>
      </c>
      <c r="J90" s="4">
        <f t="shared" si="23"/>
        <v>61250.71000000001</v>
      </c>
      <c r="K90" s="4">
        <f t="shared" si="23"/>
        <v>0</v>
      </c>
      <c r="L90" s="4">
        <f t="shared" si="23"/>
        <v>0</v>
      </c>
      <c r="M90" s="4">
        <f t="shared" si="23"/>
        <v>61250.71000000001</v>
      </c>
      <c r="N90" s="4">
        <f t="shared" si="18"/>
        <v>142249.28999999998</v>
      </c>
      <c r="O90" s="4">
        <v>0</v>
      </c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  <c r="FS90" s="85"/>
      <c r="FT90" s="85"/>
      <c r="FU90" s="85"/>
      <c r="FV90" s="85"/>
      <c r="FW90" s="85"/>
      <c r="FX90" s="85"/>
      <c r="FY90" s="85"/>
      <c r="FZ90" s="85"/>
      <c r="GA90" s="85"/>
      <c r="GB90" s="85"/>
      <c r="GC90" s="85"/>
      <c r="GD90" s="85"/>
      <c r="GE90" s="85"/>
      <c r="GF90" s="85"/>
      <c r="GG90" s="85"/>
      <c r="GH90" s="85"/>
      <c r="GI90" s="85"/>
      <c r="GJ90" s="85"/>
      <c r="GK90" s="85"/>
      <c r="GL90" s="85"/>
      <c r="GM90" s="85"/>
      <c r="GN90" s="85"/>
      <c r="GO90" s="85"/>
      <c r="GP90" s="85"/>
      <c r="GQ90" s="85"/>
      <c r="GR90" s="85"/>
      <c r="GS90" s="85"/>
      <c r="GT90" s="85"/>
      <c r="GU90" s="85"/>
      <c r="GV90" s="85"/>
      <c r="GW90" s="85"/>
      <c r="GX90" s="85"/>
      <c r="GY90" s="85"/>
      <c r="GZ90" s="85"/>
      <c r="HA90" s="85"/>
      <c r="HB90" s="85"/>
      <c r="HC90" s="85"/>
      <c r="HD90" s="85"/>
      <c r="HE90" s="85"/>
      <c r="HF90" s="85"/>
      <c r="HG90" s="85"/>
      <c r="HH90" s="85"/>
      <c r="HI90" s="85"/>
      <c r="HJ90" s="85"/>
      <c r="HK90" s="85"/>
      <c r="HL90" s="85"/>
      <c r="HM90" s="85"/>
      <c r="HN90" s="85"/>
      <c r="HO90" s="85"/>
      <c r="HP90" s="85"/>
      <c r="HQ90" s="85"/>
      <c r="HR90" s="85"/>
      <c r="HS90" s="85"/>
      <c r="HT90" s="85"/>
      <c r="HU90" s="85"/>
      <c r="HV90" s="85"/>
      <c r="HW90" s="85"/>
      <c r="HX90" s="85"/>
      <c r="HY90" s="85"/>
      <c r="HZ90" s="85"/>
      <c r="IA90" s="85"/>
      <c r="IB90" s="85"/>
      <c r="IC90" s="85"/>
      <c r="ID90" s="85"/>
      <c r="IE90" s="85"/>
      <c r="IF90" s="85"/>
      <c r="IG90" s="85"/>
      <c r="IH90" s="85"/>
      <c r="II90" s="85"/>
      <c r="IJ90" s="85"/>
      <c r="IK90" s="85"/>
      <c r="IL90" s="85"/>
      <c r="IM90" s="85"/>
      <c r="IN90" s="85"/>
      <c r="IO90" s="85"/>
      <c r="IP90" s="85"/>
      <c r="IQ90" s="85"/>
      <c r="IR90" s="85"/>
      <c r="IS90" s="85"/>
      <c r="IT90" s="85"/>
    </row>
    <row r="91" spans="1:15" s="84" customFormat="1" ht="21.75" customHeight="1">
      <c r="A91" s="5" t="s">
        <v>3</v>
      </c>
      <c r="B91" s="6">
        <v>951</v>
      </c>
      <c r="C91" s="6" t="s">
        <v>43</v>
      </c>
      <c r="D91" s="7" t="s">
        <v>125</v>
      </c>
      <c r="E91" s="7">
        <v>120</v>
      </c>
      <c r="F91" s="7" t="s">
        <v>4</v>
      </c>
      <c r="G91" s="7" t="s">
        <v>1</v>
      </c>
      <c r="H91" s="8">
        <f aca="true" t="shared" si="24" ref="H91:M91">H92+H93</f>
        <v>189600</v>
      </c>
      <c r="I91" s="8">
        <f t="shared" si="24"/>
        <v>61250.71000000001</v>
      </c>
      <c r="J91" s="8">
        <f t="shared" si="24"/>
        <v>61250.71000000001</v>
      </c>
      <c r="K91" s="8">
        <f t="shared" si="24"/>
        <v>0</v>
      </c>
      <c r="L91" s="8">
        <f t="shared" si="24"/>
        <v>0</v>
      </c>
      <c r="M91" s="8">
        <f t="shared" si="24"/>
        <v>61250.71000000001</v>
      </c>
      <c r="N91" s="8">
        <f t="shared" si="18"/>
        <v>128349.29</v>
      </c>
      <c r="O91" s="8">
        <v>0</v>
      </c>
    </row>
    <row r="92" spans="1:15" s="84" customFormat="1" ht="21" customHeight="1">
      <c r="A92" s="5" t="s">
        <v>6</v>
      </c>
      <c r="B92" s="6">
        <v>951</v>
      </c>
      <c r="C92" s="6" t="s">
        <v>43</v>
      </c>
      <c r="D92" s="7" t="s">
        <v>125</v>
      </c>
      <c r="E92" s="7" t="s">
        <v>5</v>
      </c>
      <c r="F92" s="7" t="s">
        <v>7</v>
      </c>
      <c r="G92" s="7">
        <v>415</v>
      </c>
      <c r="H92" s="8">
        <v>145600</v>
      </c>
      <c r="I92" s="8">
        <v>48429.3</v>
      </c>
      <c r="J92" s="8">
        <v>48429.3</v>
      </c>
      <c r="K92" s="8">
        <v>0</v>
      </c>
      <c r="L92" s="8">
        <v>0</v>
      </c>
      <c r="M92" s="8">
        <v>48429.3</v>
      </c>
      <c r="N92" s="8">
        <f t="shared" si="18"/>
        <v>97170.7</v>
      </c>
      <c r="O92" s="8">
        <v>0</v>
      </c>
    </row>
    <row r="93" spans="1:15" s="84" customFormat="1" ht="19.5" customHeight="1">
      <c r="A93" s="5" t="s">
        <v>9</v>
      </c>
      <c r="B93" s="6">
        <v>951</v>
      </c>
      <c r="C93" s="6" t="s">
        <v>43</v>
      </c>
      <c r="D93" s="7" t="s">
        <v>125</v>
      </c>
      <c r="E93" s="7" t="s">
        <v>336</v>
      </c>
      <c r="F93" s="7" t="s">
        <v>10</v>
      </c>
      <c r="G93" s="7">
        <v>415</v>
      </c>
      <c r="H93" s="8">
        <v>44000</v>
      </c>
      <c r="I93" s="8">
        <v>12821.41</v>
      </c>
      <c r="J93" s="8">
        <v>12821.41</v>
      </c>
      <c r="K93" s="8">
        <v>0</v>
      </c>
      <c r="L93" s="8">
        <v>0</v>
      </c>
      <c r="M93" s="8">
        <v>12821.41</v>
      </c>
      <c r="N93" s="8">
        <f t="shared" si="18"/>
        <v>31178.59</v>
      </c>
      <c r="O93" s="8">
        <v>0</v>
      </c>
    </row>
    <row r="94" spans="1:15" s="84" customFormat="1" ht="20.25" customHeight="1">
      <c r="A94" s="5" t="s">
        <v>14</v>
      </c>
      <c r="B94" s="6">
        <v>951</v>
      </c>
      <c r="C94" s="6" t="s">
        <v>43</v>
      </c>
      <c r="D94" s="7" t="s">
        <v>125</v>
      </c>
      <c r="E94" s="7" t="s">
        <v>16</v>
      </c>
      <c r="F94" s="7">
        <v>220</v>
      </c>
      <c r="G94" s="7" t="s">
        <v>1</v>
      </c>
      <c r="H94" s="8">
        <f aca="true" t="shared" si="25" ref="H94:M94">H95</f>
        <v>4400</v>
      </c>
      <c r="I94" s="8">
        <f t="shared" si="25"/>
        <v>0</v>
      </c>
      <c r="J94" s="8">
        <f t="shared" si="25"/>
        <v>0</v>
      </c>
      <c r="K94" s="8">
        <f t="shared" si="25"/>
        <v>0</v>
      </c>
      <c r="L94" s="8">
        <f t="shared" si="25"/>
        <v>0</v>
      </c>
      <c r="M94" s="8">
        <f t="shared" si="25"/>
        <v>0</v>
      </c>
      <c r="N94" s="8">
        <f t="shared" si="18"/>
        <v>4400</v>
      </c>
      <c r="O94" s="8">
        <v>0</v>
      </c>
    </row>
    <row r="95" spans="1:15" s="84" customFormat="1" ht="21" customHeight="1">
      <c r="A95" s="5" t="s">
        <v>432</v>
      </c>
      <c r="B95" s="6">
        <v>951</v>
      </c>
      <c r="C95" s="6" t="s">
        <v>43</v>
      </c>
      <c r="D95" s="7" t="s">
        <v>125</v>
      </c>
      <c r="E95" s="7" t="s">
        <v>16</v>
      </c>
      <c r="F95" s="7">
        <v>225</v>
      </c>
      <c r="G95" s="7">
        <v>415</v>
      </c>
      <c r="H95" s="8">
        <v>4400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f>H95-J95</f>
        <v>4400</v>
      </c>
      <c r="O95" s="8">
        <v>0</v>
      </c>
    </row>
    <row r="96" spans="1:15" s="84" customFormat="1" ht="22.5" customHeight="1">
      <c r="A96" s="5" t="s">
        <v>19</v>
      </c>
      <c r="B96" s="6">
        <v>951</v>
      </c>
      <c r="C96" s="6" t="s">
        <v>43</v>
      </c>
      <c r="D96" s="7" t="s">
        <v>125</v>
      </c>
      <c r="E96" s="7" t="s">
        <v>16</v>
      </c>
      <c r="F96" s="7" t="s">
        <v>20</v>
      </c>
      <c r="G96" s="7"/>
      <c r="H96" s="8">
        <f aca="true" t="shared" si="26" ref="H96:M96">H97</f>
        <v>9500</v>
      </c>
      <c r="I96" s="8">
        <f t="shared" si="26"/>
        <v>0</v>
      </c>
      <c r="J96" s="8">
        <f t="shared" si="26"/>
        <v>0</v>
      </c>
      <c r="K96" s="8">
        <f t="shared" si="26"/>
        <v>0</v>
      </c>
      <c r="L96" s="8">
        <f t="shared" si="26"/>
        <v>0</v>
      </c>
      <c r="M96" s="8">
        <f t="shared" si="26"/>
        <v>0</v>
      </c>
      <c r="N96" s="8">
        <f t="shared" si="18"/>
        <v>9500</v>
      </c>
      <c r="O96" s="8">
        <v>0</v>
      </c>
    </row>
    <row r="97" spans="1:15" s="84" customFormat="1" ht="32.25" customHeight="1">
      <c r="A97" s="5" t="s">
        <v>455</v>
      </c>
      <c r="B97" s="6">
        <v>951</v>
      </c>
      <c r="C97" s="6" t="s">
        <v>43</v>
      </c>
      <c r="D97" s="7" t="s">
        <v>125</v>
      </c>
      <c r="E97" s="7" t="s">
        <v>16</v>
      </c>
      <c r="F97" s="7">
        <v>346</v>
      </c>
      <c r="G97" s="7">
        <v>415</v>
      </c>
      <c r="H97" s="8">
        <v>9500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f t="shared" si="18"/>
        <v>9500</v>
      </c>
      <c r="O97" s="8">
        <v>0</v>
      </c>
    </row>
    <row r="98" spans="1:254" s="68" customFormat="1" ht="27.75" customHeight="1" hidden="1">
      <c r="A98" s="1" t="s">
        <v>44</v>
      </c>
      <c r="B98" s="2">
        <v>951</v>
      </c>
      <c r="C98" s="2" t="s">
        <v>46</v>
      </c>
      <c r="D98" s="3" t="s">
        <v>45</v>
      </c>
      <c r="E98" s="3" t="s">
        <v>1</v>
      </c>
      <c r="F98" s="3" t="s">
        <v>1</v>
      </c>
      <c r="G98" s="3" t="s">
        <v>1</v>
      </c>
      <c r="H98" s="4">
        <f>H99</f>
        <v>0</v>
      </c>
      <c r="I98" s="4">
        <f aca="true" t="shared" si="27" ref="I98:M99">I99</f>
        <v>0</v>
      </c>
      <c r="J98" s="4">
        <f t="shared" si="27"/>
        <v>0</v>
      </c>
      <c r="K98" s="4">
        <f t="shared" si="27"/>
        <v>0</v>
      </c>
      <c r="L98" s="4">
        <f t="shared" si="27"/>
        <v>0</v>
      </c>
      <c r="M98" s="4">
        <f t="shared" si="27"/>
        <v>0</v>
      </c>
      <c r="N98" s="8">
        <f t="shared" si="18"/>
        <v>0</v>
      </c>
      <c r="O98" s="8">
        <v>0</v>
      </c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  <c r="FS98" s="85"/>
      <c r="FT98" s="85"/>
      <c r="FU98" s="85"/>
      <c r="FV98" s="85"/>
      <c r="FW98" s="85"/>
      <c r="FX98" s="85"/>
      <c r="FY98" s="85"/>
      <c r="FZ98" s="85"/>
      <c r="GA98" s="85"/>
      <c r="GB98" s="85"/>
      <c r="GC98" s="85"/>
      <c r="GD98" s="85"/>
      <c r="GE98" s="85"/>
      <c r="GF98" s="85"/>
      <c r="GG98" s="85"/>
      <c r="GH98" s="85"/>
      <c r="GI98" s="85"/>
      <c r="GJ98" s="85"/>
      <c r="GK98" s="85"/>
      <c r="GL98" s="85"/>
      <c r="GM98" s="85"/>
      <c r="GN98" s="85"/>
      <c r="GO98" s="85"/>
      <c r="GP98" s="85"/>
      <c r="GQ98" s="85"/>
      <c r="GR98" s="85"/>
      <c r="GS98" s="85"/>
      <c r="GT98" s="85"/>
      <c r="GU98" s="85"/>
      <c r="GV98" s="85"/>
      <c r="GW98" s="85"/>
      <c r="GX98" s="85"/>
      <c r="GY98" s="85"/>
      <c r="GZ98" s="85"/>
      <c r="HA98" s="85"/>
      <c r="HB98" s="85"/>
      <c r="HC98" s="85"/>
      <c r="HD98" s="85"/>
      <c r="HE98" s="85"/>
      <c r="HF98" s="85"/>
      <c r="HG98" s="85"/>
      <c r="HH98" s="85"/>
      <c r="HI98" s="85"/>
      <c r="HJ98" s="85"/>
      <c r="HK98" s="85"/>
      <c r="HL98" s="85"/>
      <c r="HM98" s="85"/>
      <c r="HN98" s="85"/>
      <c r="HO98" s="85"/>
      <c r="HP98" s="85"/>
      <c r="HQ98" s="85"/>
      <c r="HR98" s="85"/>
      <c r="HS98" s="85"/>
      <c r="HT98" s="85"/>
      <c r="HU98" s="85"/>
      <c r="HV98" s="85"/>
      <c r="HW98" s="85"/>
      <c r="HX98" s="85"/>
      <c r="HY98" s="85"/>
      <c r="HZ98" s="85"/>
      <c r="IA98" s="85"/>
      <c r="IB98" s="85"/>
      <c r="IC98" s="85"/>
      <c r="ID98" s="85"/>
      <c r="IE98" s="85"/>
      <c r="IF98" s="85"/>
      <c r="IG98" s="85"/>
      <c r="IH98" s="85"/>
      <c r="II98" s="85"/>
      <c r="IJ98" s="85"/>
      <c r="IK98" s="85"/>
      <c r="IL98" s="85"/>
      <c r="IM98" s="85"/>
      <c r="IN98" s="85"/>
      <c r="IO98" s="85"/>
      <c r="IP98" s="85"/>
      <c r="IQ98" s="85"/>
      <c r="IR98" s="85"/>
      <c r="IS98" s="85"/>
      <c r="IT98" s="85"/>
    </row>
    <row r="99" spans="1:15" s="84" customFormat="1" ht="13.5" customHeight="1" hidden="1">
      <c r="A99" s="5" t="s">
        <v>14</v>
      </c>
      <c r="B99" s="6">
        <v>951</v>
      </c>
      <c r="C99" s="6" t="s">
        <v>46</v>
      </c>
      <c r="D99" s="7" t="s">
        <v>45</v>
      </c>
      <c r="E99" s="7" t="s">
        <v>16</v>
      </c>
      <c r="F99" s="7" t="s">
        <v>15</v>
      </c>
      <c r="G99" s="7" t="s">
        <v>1</v>
      </c>
      <c r="H99" s="8">
        <f>H100</f>
        <v>0</v>
      </c>
      <c r="I99" s="8">
        <f t="shared" si="27"/>
        <v>0</v>
      </c>
      <c r="J99" s="8">
        <f t="shared" si="27"/>
        <v>0</v>
      </c>
      <c r="K99" s="8">
        <f t="shared" si="27"/>
        <v>0</v>
      </c>
      <c r="L99" s="8">
        <f t="shared" si="27"/>
        <v>0</v>
      </c>
      <c r="M99" s="8">
        <f t="shared" si="27"/>
        <v>0</v>
      </c>
      <c r="N99" s="8">
        <f t="shared" si="18"/>
        <v>0</v>
      </c>
      <c r="O99" s="8">
        <v>0</v>
      </c>
    </row>
    <row r="100" spans="1:15" s="84" customFormat="1" ht="18" customHeight="1" hidden="1">
      <c r="A100" s="5" t="s">
        <v>17</v>
      </c>
      <c r="B100" s="6">
        <v>951</v>
      </c>
      <c r="C100" s="6" t="s">
        <v>46</v>
      </c>
      <c r="D100" s="7" t="s">
        <v>45</v>
      </c>
      <c r="E100" s="7" t="s">
        <v>16</v>
      </c>
      <c r="F100" s="7" t="s">
        <v>18</v>
      </c>
      <c r="G100" s="7" t="s">
        <v>8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f t="shared" si="18"/>
        <v>0</v>
      </c>
      <c r="O100" s="8">
        <v>0</v>
      </c>
    </row>
    <row r="101" spans="1:254" s="68" customFormat="1" ht="33.75" customHeight="1">
      <c r="A101" s="1" t="s">
        <v>44</v>
      </c>
      <c r="B101" s="2">
        <v>951</v>
      </c>
      <c r="C101" s="2" t="s">
        <v>46</v>
      </c>
      <c r="D101" s="3" t="s">
        <v>359</v>
      </c>
      <c r="E101" s="3" t="s">
        <v>1</v>
      </c>
      <c r="F101" s="3" t="s">
        <v>1</v>
      </c>
      <c r="G101" s="3" t="s">
        <v>1</v>
      </c>
      <c r="H101" s="4">
        <f>H102</f>
        <v>1000</v>
      </c>
      <c r="I101" s="4">
        <f aca="true" t="shared" si="28" ref="I101:M102">I102</f>
        <v>1000</v>
      </c>
      <c r="J101" s="4">
        <f t="shared" si="28"/>
        <v>1000</v>
      </c>
      <c r="K101" s="4">
        <f t="shared" si="28"/>
        <v>0</v>
      </c>
      <c r="L101" s="4">
        <f t="shared" si="28"/>
        <v>0</v>
      </c>
      <c r="M101" s="4">
        <f t="shared" si="28"/>
        <v>1000</v>
      </c>
      <c r="N101" s="4">
        <f t="shared" si="18"/>
        <v>0</v>
      </c>
      <c r="O101" s="4">
        <v>0</v>
      </c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  <c r="ET101" s="85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85"/>
      <c r="FK101" s="85"/>
      <c r="FL101" s="85"/>
      <c r="FM101" s="85"/>
      <c r="FN101" s="85"/>
      <c r="FO101" s="85"/>
      <c r="FP101" s="85"/>
      <c r="FQ101" s="85"/>
      <c r="FR101" s="85"/>
      <c r="FS101" s="85"/>
      <c r="FT101" s="85"/>
      <c r="FU101" s="85"/>
      <c r="FV101" s="85"/>
      <c r="FW101" s="85"/>
      <c r="FX101" s="85"/>
      <c r="FY101" s="85"/>
      <c r="FZ101" s="85"/>
      <c r="GA101" s="85"/>
      <c r="GB101" s="85"/>
      <c r="GC101" s="85"/>
      <c r="GD101" s="85"/>
      <c r="GE101" s="85"/>
      <c r="GF101" s="85"/>
      <c r="GG101" s="85"/>
      <c r="GH101" s="85"/>
      <c r="GI101" s="85"/>
      <c r="GJ101" s="85"/>
      <c r="GK101" s="85"/>
      <c r="GL101" s="85"/>
      <c r="GM101" s="85"/>
      <c r="GN101" s="85"/>
      <c r="GO101" s="85"/>
      <c r="GP101" s="85"/>
      <c r="GQ101" s="85"/>
      <c r="GR101" s="85"/>
      <c r="GS101" s="85"/>
      <c r="GT101" s="85"/>
      <c r="GU101" s="85"/>
      <c r="GV101" s="85"/>
      <c r="GW101" s="85"/>
      <c r="GX101" s="85"/>
      <c r="GY101" s="85"/>
      <c r="GZ101" s="85"/>
      <c r="HA101" s="85"/>
      <c r="HB101" s="85"/>
      <c r="HC101" s="85"/>
      <c r="HD101" s="85"/>
      <c r="HE101" s="85"/>
      <c r="HF101" s="85"/>
      <c r="HG101" s="85"/>
      <c r="HH101" s="85"/>
      <c r="HI101" s="85"/>
      <c r="HJ101" s="85"/>
      <c r="HK101" s="85"/>
      <c r="HL101" s="85"/>
      <c r="HM101" s="85"/>
      <c r="HN101" s="85"/>
      <c r="HO101" s="85"/>
      <c r="HP101" s="85"/>
      <c r="HQ101" s="85"/>
      <c r="HR101" s="85"/>
      <c r="HS101" s="85"/>
      <c r="HT101" s="85"/>
      <c r="HU101" s="85"/>
      <c r="HV101" s="85"/>
      <c r="HW101" s="85"/>
      <c r="HX101" s="85"/>
      <c r="HY101" s="85"/>
      <c r="HZ101" s="85"/>
      <c r="IA101" s="85"/>
      <c r="IB101" s="85"/>
      <c r="IC101" s="85"/>
      <c r="ID101" s="85"/>
      <c r="IE101" s="85"/>
      <c r="IF101" s="85"/>
      <c r="IG101" s="85"/>
      <c r="IH101" s="85"/>
      <c r="II101" s="85"/>
      <c r="IJ101" s="85"/>
      <c r="IK101" s="85"/>
      <c r="IL101" s="85"/>
      <c r="IM101" s="85"/>
      <c r="IN101" s="85"/>
      <c r="IO101" s="85"/>
      <c r="IP101" s="85"/>
      <c r="IQ101" s="85"/>
      <c r="IR101" s="85"/>
      <c r="IS101" s="85"/>
      <c r="IT101" s="85"/>
    </row>
    <row r="102" spans="1:15" s="84" customFormat="1" ht="18" customHeight="1">
      <c r="A102" s="5" t="s">
        <v>14</v>
      </c>
      <c r="B102" s="6">
        <v>951</v>
      </c>
      <c r="C102" s="6" t="s">
        <v>46</v>
      </c>
      <c r="D102" s="7" t="s">
        <v>359</v>
      </c>
      <c r="E102" s="7" t="s">
        <v>16</v>
      </c>
      <c r="F102" s="7" t="s">
        <v>15</v>
      </c>
      <c r="G102" s="7" t="s">
        <v>1</v>
      </c>
      <c r="H102" s="8">
        <f>H103</f>
        <v>1000</v>
      </c>
      <c r="I102" s="8">
        <f t="shared" si="28"/>
        <v>1000</v>
      </c>
      <c r="J102" s="8">
        <f t="shared" si="28"/>
        <v>1000</v>
      </c>
      <c r="K102" s="8">
        <f t="shared" si="28"/>
        <v>0</v>
      </c>
      <c r="L102" s="8">
        <f t="shared" si="28"/>
        <v>0</v>
      </c>
      <c r="M102" s="8">
        <f t="shared" si="28"/>
        <v>1000</v>
      </c>
      <c r="N102" s="8">
        <f t="shared" si="18"/>
        <v>0</v>
      </c>
      <c r="O102" s="8">
        <v>0</v>
      </c>
    </row>
    <row r="103" spans="1:15" s="84" customFormat="1" ht="20.25" customHeight="1">
      <c r="A103" s="5" t="s">
        <v>459</v>
      </c>
      <c r="B103" s="6">
        <v>951</v>
      </c>
      <c r="C103" s="6" t="s">
        <v>46</v>
      </c>
      <c r="D103" s="7" t="s">
        <v>359</v>
      </c>
      <c r="E103" s="7" t="s">
        <v>16</v>
      </c>
      <c r="F103" s="7">
        <v>227</v>
      </c>
      <c r="G103" s="7">
        <v>100</v>
      </c>
      <c r="H103" s="8">
        <v>1000</v>
      </c>
      <c r="I103" s="8">
        <v>1000</v>
      </c>
      <c r="J103" s="8">
        <v>1000</v>
      </c>
      <c r="K103" s="8">
        <v>0</v>
      </c>
      <c r="L103" s="8">
        <v>0</v>
      </c>
      <c r="M103" s="8">
        <v>1000</v>
      </c>
      <c r="N103" s="8">
        <f t="shared" si="18"/>
        <v>0</v>
      </c>
      <c r="O103" s="8">
        <v>0</v>
      </c>
    </row>
    <row r="104" spans="1:254" s="68" customFormat="1" ht="63" customHeight="1" hidden="1">
      <c r="A104" s="1" t="s">
        <v>48</v>
      </c>
      <c r="B104" s="2">
        <v>951</v>
      </c>
      <c r="C104" s="2" t="s">
        <v>46</v>
      </c>
      <c r="D104" s="3" t="s">
        <v>126</v>
      </c>
      <c r="E104" s="3" t="s">
        <v>1</v>
      </c>
      <c r="F104" s="3" t="s">
        <v>1</v>
      </c>
      <c r="G104" s="3" t="s">
        <v>1</v>
      </c>
      <c r="H104" s="4">
        <f>H105</f>
        <v>0</v>
      </c>
      <c r="I104" s="4">
        <f aca="true" t="shared" si="29" ref="I104:M105">I105</f>
        <v>0</v>
      </c>
      <c r="J104" s="4">
        <f t="shared" si="29"/>
        <v>0</v>
      </c>
      <c r="K104" s="4">
        <f t="shared" si="29"/>
        <v>0</v>
      </c>
      <c r="L104" s="4">
        <f t="shared" si="29"/>
        <v>0</v>
      </c>
      <c r="M104" s="4">
        <f t="shared" si="29"/>
        <v>0</v>
      </c>
      <c r="N104" s="8">
        <f t="shared" si="18"/>
        <v>0</v>
      </c>
      <c r="O104" s="8">
        <v>0</v>
      </c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85"/>
      <c r="FU104" s="85"/>
      <c r="FV104" s="85"/>
      <c r="FW104" s="85"/>
      <c r="FX104" s="85"/>
      <c r="FY104" s="85"/>
      <c r="FZ104" s="85"/>
      <c r="GA104" s="85"/>
      <c r="GB104" s="85"/>
      <c r="GC104" s="85"/>
      <c r="GD104" s="85"/>
      <c r="GE104" s="85"/>
      <c r="GF104" s="85"/>
      <c r="GG104" s="85"/>
      <c r="GH104" s="85"/>
      <c r="GI104" s="85"/>
      <c r="GJ104" s="85"/>
      <c r="GK104" s="85"/>
      <c r="GL104" s="85"/>
      <c r="GM104" s="85"/>
      <c r="GN104" s="85"/>
      <c r="GO104" s="85"/>
      <c r="GP104" s="85"/>
      <c r="GQ104" s="85"/>
      <c r="GR104" s="85"/>
      <c r="GS104" s="85"/>
      <c r="GT104" s="85"/>
      <c r="GU104" s="85"/>
      <c r="GV104" s="85"/>
      <c r="GW104" s="85"/>
      <c r="GX104" s="85"/>
      <c r="GY104" s="85"/>
      <c r="GZ104" s="85"/>
      <c r="HA104" s="85"/>
      <c r="HB104" s="85"/>
      <c r="HC104" s="85"/>
      <c r="HD104" s="85"/>
      <c r="HE104" s="85"/>
      <c r="HF104" s="85"/>
      <c r="HG104" s="85"/>
      <c r="HH104" s="85"/>
      <c r="HI104" s="85"/>
      <c r="HJ104" s="85"/>
      <c r="HK104" s="85"/>
      <c r="HL104" s="85"/>
      <c r="HM104" s="85"/>
      <c r="HN104" s="85"/>
      <c r="HO104" s="85"/>
      <c r="HP104" s="85"/>
      <c r="HQ104" s="85"/>
      <c r="HR104" s="85"/>
      <c r="HS104" s="85"/>
      <c r="HT104" s="85"/>
      <c r="HU104" s="85"/>
      <c r="HV104" s="85"/>
      <c r="HW104" s="85"/>
      <c r="HX104" s="85"/>
      <c r="HY104" s="85"/>
      <c r="HZ104" s="85"/>
      <c r="IA104" s="85"/>
      <c r="IB104" s="85"/>
      <c r="IC104" s="85"/>
      <c r="ID104" s="85"/>
      <c r="IE104" s="85"/>
      <c r="IF104" s="85"/>
      <c r="IG104" s="85"/>
      <c r="IH104" s="85"/>
      <c r="II104" s="85"/>
      <c r="IJ104" s="85"/>
      <c r="IK104" s="85"/>
      <c r="IL104" s="85"/>
      <c r="IM104" s="85"/>
      <c r="IN104" s="85"/>
      <c r="IO104" s="85"/>
      <c r="IP104" s="85"/>
      <c r="IQ104" s="85"/>
      <c r="IR104" s="85"/>
      <c r="IS104" s="85"/>
      <c r="IT104" s="85"/>
    </row>
    <row r="105" spans="1:15" s="84" customFormat="1" ht="20.25" customHeight="1" hidden="1">
      <c r="A105" s="5" t="s">
        <v>31</v>
      </c>
      <c r="B105" s="6">
        <v>951</v>
      </c>
      <c r="C105" s="6" t="s">
        <v>46</v>
      </c>
      <c r="D105" s="7" t="s">
        <v>126</v>
      </c>
      <c r="E105" s="7" t="s">
        <v>33</v>
      </c>
      <c r="F105" s="7" t="s">
        <v>32</v>
      </c>
      <c r="G105" s="7" t="s">
        <v>1</v>
      </c>
      <c r="H105" s="8">
        <f>H106</f>
        <v>0</v>
      </c>
      <c r="I105" s="8">
        <f t="shared" si="29"/>
        <v>0</v>
      </c>
      <c r="J105" s="8">
        <f t="shared" si="29"/>
        <v>0</v>
      </c>
      <c r="K105" s="8">
        <f t="shared" si="29"/>
        <v>0</v>
      </c>
      <c r="L105" s="8">
        <f t="shared" si="29"/>
        <v>0</v>
      </c>
      <c r="M105" s="8">
        <f t="shared" si="29"/>
        <v>0</v>
      </c>
      <c r="N105" s="8">
        <f t="shared" si="18"/>
        <v>0</v>
      </c>
      <c r="O105" s="8">
        <v>0</v>
      </c>
    </row>
    <row r="106" spans="1:15" s="84" customFormat="1" ht="33.75" customHeight="1" hidden="1">
      <c r="A106" s="5" t="s">
        <v>34</v>
      </c>
      <c r="B106" s="6">
        <v>951</v>
      </c>
      <c r="C106" s="6" t="s">
        <v>46</v>
      </c>
      <c r="D106" s="7" t="s">
        <v>126</v>
      </c>
      <c r="E106" s="7" t="s">
        <v>33</v>
      </c>
      <c r="F106" s="7" t="s">
        <v>35</v>
      </c>
      <c r="G106" s="7" t="s">
        <v>49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 t="shared" si="18"/>
        <v>0</v>
      </c>
      <c r="O106" s="8">
        <v>0</v>
      </c>
    </row>
    <row r="107" spans="1:254" s="68" customFormat="1" ht="26.25" customHeight="1" hidden="1">
      <c r="A107" s="1" t="s">
        <v>47</v>
      </c>
      <c r="B107" s="2">
        <v>951</v>
      </c>
      <c r="C107" s="2" t="s">
        <v>46</v>
      </c>
      <c r="D107" s="3" t="s">
        <v>126</v>
      </c>
      <c r="E107" s="3" t="s">
        <v>1</v>
      </c>
      <c r="F107" s="3" t="s">
        <v>1</v>
      </c>
      <c r="G107" s="3" t="s">
        <v>1</v>
      </c>
      <c r="H107" s="4">
        <f>H108</f>
        <v>0</v>
      </c>
      <c r="I107" s="4">
        <f aca="true" t="shared" si="30" ref="I107:M108">I108</f>
        <v>0</v>
      </c>
      <c r="J107" s="4">
        <f t="shared" si="30"/>
        <v>0</v>
      </c>
      <c r="K107" s="4">
        <f t="shared" si="30"/>
        <v>0</v>
      </c>
      <c r="L107" s="4">
        <f t="shared" si="30"/>
        <v>0</v>
      </c>
      <c r="M107" s="4">
        <f t="shared" si="30"/>
        <v>0</v>
      </c>
      <c r="N107" s="8">
        <f t="shared" si="18"/>
        <v>0</v>
      </c>
      <c r="O107" s="8">
        <v>0</v>
      </c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  <c r="FF107" s="85"/>
      <c r="FG107" s="85"/>
      <c r="FH107" s="85"/>
      <c r="FI107" s="85"/>
      <c r="FJ107" s="85"/>
      <c r="FK107" s="85"/>
      <c r="FL107" s="85"/>
      <c r="FM107" s="85"/>
      <c r="FN107" s="85"/>
      <c r="FO107" s="85"/>
      <c r="FP107" s="85"/>
      <c r="FQ107" s="85"/>
      <c r="FR107" s="85"/>
      <c r="FS107" s="85"/>
      <c r="FT107" s="85"/>
      <c r="FU107" s="85"/>
      <c r="FV107" s="85"/>
      <c r="FW107" s="85"/>
      <c r="FX107" s="85"/>
      <c r="FY107" s="85"/>
      <c r="FZ107" s="85"/>
      <c r="GA107" s="85"/>
      <c r="GB107" s="85"/>
      <c r="GC107" s="85"/>
      <c r="GD107" s="85"/>
      <c r="GE107" s="85"/>
      <c r="GF107" s="85"/>
      <c r="GG107" s="85"/>
      <c r="GH107" s="85"/>
      <c r="GI107" s="85"/>
      <c r="GJ107" s="85"/>
      <c r="GK107" s="85"/>
      <c r="GL107" s="85"/>
      <c r="GM107" s="85"/>
      <c r="GN107" s="85"/>
      <c r="GO107" s="85"/>
      <c r="GP107" s="85"/>
      <c r="GQ107" s="85"/>
      <c r="GR107" s="85"/>
      <c r="GS107" s="85"/>
      <c r="GT107" s="85"/>
      <c r="GU107" s="85"/>
      <c r="GV107" s="85"/>
      <c r="GW107" s="85"/>
      <c r="GX107" s="85"/>
      <c r="GY107" s="85"/>
      <c r="GZ107" s="85"/>
      <c r="HA107" s="85"/>
      <c r="HB107" s="85"/>
      <c r="HC107" s="85"/>
      <c r="HD107" s="85"/>
      <c r="HE107" s="85"/>
      <c r="HF107" s="85"/>
      <c r="HG107" s="85"/>
      <c r="HH107" s="85"/>
      <c r="HI107" s="85"/>
      <c r="HJ107" s="85"/>
      <c r="HK107" s="85"/>
      <c r="HL107" s="85"/>
      <c r="HM107" s="85"/>
      <c r="HN107" s="85"/>
      <c r="HO107" s="85"/>
      <c r="HP107" s="85"/>
      <c r="HQ107" s="85"/>
      <c r="HR107" s="85"/>
      <c r="HS107" s="85"/>
      <c r="HT107" s="85"/>
      <c r="HU107" s="85"/>
      <c r="HV107" s="85"/>
      <c r="HW107" s="85"/>
      <c r="HX107" s="85"/>
      <c r="HY107" s="85"/>
      <c r="HZ107" s="85"/>
      <c r="IA107" s="85"/>
      <c r="IB107" s="85"/>
      <c r="IC107" s="85"/>
      <c r="ID107" s="85"/>
      <c r="IE107" s="85"/>
      <c r="IF107" s="85"/>
      <c r="IG107" s="85"/>
      <c r="IH107" s="85"/>
      <c r="II107" s="85"/>
      <c r="IJ107" s="85"/>
      <c r="IK107" s="85"/>
      <c r="IL107" s="85"/>
      <c r="IM107" s="85"/>
      <c r="IN107" s="85"/>
      <c r="IO107" s="85"/>
      <c r="IP107" s="85"/>
      <c r="IQ107" s="85"/>
      <c r="IR107" s="85"/>
      <c r="IS107" s="85"/>
      <c r="IT107" s="85"/>
    </row>
    <row r="108" spans="1:15" s="84" customFormat="1" ht="18.75" customHeight="1" hidden="1">
      <c r="A108" s="5" t="s">
        <v>14</v>
      </c>
      <c r="B108" s="6">
        <v>951</v>
      </c>
      <c r="C108" s="6" t="s">
        <v>46</v>
      </c>
      <c r="D108" s="7" t="s">
        <v>126</v>
      </c>
      <c r="E108" s="7" t="s">
        <v>16</v>
      </c>
      <c r="F108" s="7" t="s">
        <v>15</v>
      </c>
      <c r="G108" s="7" t="s">
        <v>1</v>
      </c>
      <c r="H108" s="8">
        <f>H109</f>
        <v>0</v>
      </c>
      <c r="I108" s="8">
        <f t="shared" si="30"/>
        <v>0</v>
      </c>
      <c r="J108" s="8">
        <f t="shared" si="30"/>
        <v>0</v>
      </c>
      <c r="K108" s="8">
        <f t="shared" si="30"/>
        <v>0</v>
      </c>
      <c r="L108" s="8">
        <f t="shared" si="30"/>
        <v>0</v>
      </c>
      <c r="M108" s="8">
        <f t="shared" si="30"/>
        <v>0</v>
      </c>
      <c r="N108" s="8">
        <f t="shared" si="18"/>
        <v>0</v>
      </c>
      <c r="O108" s="8">
        <v>0</v>
      </c>
    </row>
    <row r="109" spans="1:15" s="84" customFormat="1" ht="20.25" customHeight="1" hidden="1">
      <c r="A109" s="5" t="s">
        <v>17</v>
      </c>
      <c r="B109" s="6">
        <v>951</v>
      </c>
      <c r="C109" s="6" t="s">
        <v>46</v>
      </c>
      <c r="D109" s="7" t="s">
        <v>126</v>
      </c>
      <c r="E109" s="7" t="s">
        <v>16</v>
      </c>
      <c r="F109" s="7" t="s">
        <v>18</v>
      </c>
      <c r="G109" s="7" t="s">
        <v>8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f t="shared" si="18"/>
        <v>0</v>
      </c>
      <c r="O109" s="8">
        <v>0</v>
      </c>
    </row>
    <row r="110" spans="1:254" s="68" customFormat="1" ht="33" customHeight="1">
      <c r="A110" s="1" t="s">
        <v>50</v>
      </c>
      <c r="B110" s="2">
        <v>951</v>
      </c>
      <c r="C110" s="2" t="s">
        <v>46</v>
      </c>
      <c r="D110" s="3" t="s">
        <v>136</v>
      </c>
      <c r="E110" s="3" t="s">
        <v>1</v>
      </c>
      <c r="F110" s="3" t="s">
        <v>1</v>
      </c>
      <c r="G110" s="3" t="s">
        <v>1</v>
      </c>
      <c r="H110" s="4">
        <f>H111</f>
        <v>1000</v>
      </c>
      <c r="I110" s="4">
        <f aca="true" t="shared" si="31" ref="I110:M111">I111</f>
        <v>0</v>
      </c>
      <c r="J110" s="4">
        <f t="shared" si="31"/>
        <v>0</v>
      </c>
      <c r="K110" s="4">
        <f t="shared" si="31"/>
        <v>0</v>
      </c>
      <c r="L110" s="4">
        <f t="shared" si="31"/>
        <v>0</v>
      </c>
      <c r="M110" s="4">
        <f t="shared" si="31"/>
        <v>0</v>
      </c>
      <c r="N110" s="4">
        <f t="shared" si="18"/>
        <v>1000</v>
      </c>
      <c r="O110" s="4">
        <v>0</v>
      </c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  <c r="EO110" s="85"/>
      <c r="EP110" s="85"/>
      <c r="EQ110" s="85"/>
      <c r="ER110" s="85"/>
      <c r="ES110" s="85"/>
      <c r="ET110" s="85"/>
      <c r="EU110" s="85"/>
      <c r="EV110" s="85"/>
      <c r="EW110" s="85"/>
      <c r="EX110" s="85"/>
      <c r="EY110" s="85"/>
      <c r="EZ110" s="85"/>
      <c r="FA110" s="85"/>
      <c r="FB110" s="85"/>
      <c r="FC110" s="85"/>
      <c r="FD110" s="85"/>
      <c r="FE110" s="85"/>
      <c r="FF110" s="85"/>
      <c r="FG110" s="85"/>
      <c r="FH110" s="85"/>
      <c r="FI110" s="85"/>
      <c r="FJ110" s="85"/>
      <c r="FK110" s="85"/>
      <c r="FL110" s="85"/>
      <c r="FM110" s="85"/>
      <c r="FN110" s="85"/>
      <c r="FO110" s="85"/>
      <c r="FP110" s="85"/>
      <c r="FQ110" s="85"/>
      <c r="FR110" s="85"/>
      <c r="FS110" s="85"/>
      <c r="FT110" s="85"/>
      <c r="FU110" s="85"/>
      <c r="FV110" s="85"/>
      <c r="FW110" s="85"/>
      <c r="FX110" s="85"/>
      <c r="FY110" s="85"/>
      <c r="FZ110" s="85"/>
      <c r="GA110" s="85"/>
      <c r="GB110" s="85"/>
      <c r="GC110" s="85"/>
      <c r="GD110" s="85"/>
      <c r="GE110" s="85"/>
      <c r="GF110" s="85"/>
      <c r="GG110" s="85"/>
      <c r="GH110" s="85"/>
      <c r="GI110" s="85"/>
      <c r="GJ110" s="85"/>
      <c r="GK110" s="85"/>
      <c r="GL110" s="85"/>
      <c r="GM110" s="85"/>
      <c r="GN110" s="85"/>
      <c r="GO110" s="85"/>
      <c r="GP110" s="85"/>
      <c r="GQ110" s="85"/>
      <c r="GR110" s="85"/>
      <c r="GS110" s="85"/>
      <c r="GT110" s="85"/>
      <c r="GU110" s="85"/>
      <c r="GV110" s="85"/>
      <c r="GW110" s="85"/>
      <c r="GX110" s="85"/>
      <c r="GY110" s="85"/>
      <c r="GZ110" s="85"/>
      <c r="HA110" s="85"/>
      <c r="HB110" s="85"/>
      <c r="HC110" s="85"/>
      <c r="HD110" s="85"/>
      <c r="HE110" s="85"/>
      <c r="HF110" s="85"/>
      <c r="HG110" s="85"/>
      <c r="HH110" s="85"/>
      <c r="HI110" s="85"/>
      <c r="HJ110" s="85"/>
      <c r="HK110" s="85"/>
      <c r="HL110" s="85"/>
      <c r="HM110" s="85"/>
      <c r="HN110" s="85"/>
      <c r="HO110" s="85"/>
      <c r="HP110" s="85"/>
      <c r="HQ110" s="85"/>
      <c r="HR110" s="85"/>
      <c r="HS110" s="85"/>
      <c r="HT110" s="85"/>
      <c r="HU110" s="85"/>
      <c r="HV110" s="85"/>
      <c r="HW110" s="85"/>
      <c r="HX110" s="85"/>
      <c r="HY110" s="85"/>
      <c r="HZ110" s="85"/>
      <c r="IA110" s="85"/>
      <c r="IB110" s="85"/>
      <c r="IC110" s="85"/>
      <c r="ID110" s="85"/>
      <c r="IE110" s="85"/>
      <c r="IF110" s="85"/>
      <c r="IG110" s="85"/>
      <c r="IH110" s="85"/>
      <c r="II110" s="85"/>
      <c r="IJ110" s="85"/>
      <c r="IK110" s="85"/>
      <c r="IL110" s="85"/>
      <c r="IM110" s="85"/>
      <c r="IN110" s="85"/>
      <c r="IO110" s="85"/>
      <c r="IP110" s="85"/>
      <c r="IQ110" s="85"/>
      <c r="IR110" s="85"/>
      <c r="IS110" s="85"/>
      <c r="IT110" s="85"/>
    </row>
    <row r="111" spans="1:15" s="84" customFormat="1" ht="19.5" customHeight="1">
      <c r="A111" s="5" t="s">
        <v>14</v>
      </c>
      <c r="B111" s="6">
        <v>951</v>
      </c>
      <c r="C111" s="6" t="s">
        <v>46</v>
      </c>
      <c r="D111" s="7" t="s">
        <v>136</v>
      </c>
      <c r="E111" s="7" t="s">
        <v>16</v>
      </c>
      <c r="F111" s="7">
        <v>220</v>
      </c>
      <c r="G111" s="7" t="s">
        <v>1</v>
      </c>
      <c r="H111" s="8">
        <f>H112</f>
        <v>1000</v>
      </c>
      <c r="I111" s="8">
        <f t="shared" si="31"/>
        <v>0</v>
      </c>
      <c r="J111" s="8">
        <f t="shared" si="31"/>
        <v>0</v>
      </c>
      <c r="K111" s="8">
        <f t="shared" si="31"/>
        <v>0</v>
      </c>
      <c r="L111" s="8">
        <f t="shared" si="31"/>
        <v>0</v>
      </c>
      <c r="M111" s="8">
        <f t="shared" si="31"/>
        <v>0</v>
      </c>
      <c r="N111" s="8">
        <f t="shared" si="18"/>
        <v>1000</v>
      </c>
      <c r="O111" s="8">
        <v>0</v>
      </c>
    </row>
    <row r="112" spans="1:15" s="84" customFormat="1" ht="21" customHeight="1">
      <c r="A112" s="5" t="s">
        <v>17</v>
      </c>
      <c r="B112" s="6">
        <v>951</v>
      </c>
      <c r="C112" s="6" t="s">
        <v>46</v>
      </c>
      <c r="D112" s="7" t="s">
        <v>136</v>
      </c>
      <c r="E112" s="7" t="s">
        <v>16</v>
      </c>
      <c r="F112" s="7">
        <v>226</v>
      </c>
      <c r="G112" s="7">
        <v>100</v>
      </c>
      <c r="H112" s="8">
        <v>1000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f t="shared" si="18"/>
        <v>1000</v>
      </c>
      <c r="O112" s="8">
        <v>0</v>
      </c>
    </row>
    <row r="113" spans="1:254" s="68" customFormat="1" ht="31.5" customHeight="1">
      <c r="A113" s="1" t="s">
        <v>463</v>
      </c>
      <c r="B113" s="2">
        <v>951</v>
      </c>
      <c r="C113" s="32" t="s">
        <v>88</v>
      </c>
      <c r="D113" s="32" t="s">
        <v>462</v>
      </c>
      <c r="E113" s="3"/>
      <c r="F113" s="3"/>
      <c r="G113" s="3"/>
      <c r="H113" s="4">
        <f>H114</f>
        <v>10000</v>
      </c>
      <c r="I113" s="4">
        <f aca="true" t="shared" si="32" ref="I113:M114">I114</f>
        <v>0</v>
      </c>
      <c r="J113" s="4">
        <f t="shared" si="32"/>
        <v>0</v>
      </c>
      <c r="K113" s="4">
        <f t="shared" si="32"/>
        <v>0</v>
      </c>
      <c r="L113" s="4">
        <f t="shared" si="32"/>
        <v>0</v>
      </c>
      <c r="M113" s="4">
        <f t="shared" si="32"/>
        <v>0</v>
      </c>
      <c r="N113" s="8">
        <f t="shared" si="18"/>
        <v>10000</v>
      </c>
      <c r="O113" s="8">
        <v>0</v>
      </c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  <c r="FF113" s="85"/>
      <c r="FG113" s="85"/>
      <c r="FH113" s="85"/>
      <c r="FI113" s="85"/>
      <c r="FJ113" s="85"/>
      <c r="FK113" s="85"/>
      <c r="FL113" s="85"/>
      <c r="FM113" s="85"/>
      <c r="FN113" s="85"/>
      <c r="FO113" s="85"/>
      <c r="FP113" s="85"/>
      <c r="FQ113" s="85"/>
      <c r="FR113" s="85"/>
      <c r="FS113" s="85"/>
      <c r="FT113" s="85"/>
      <c r="FU113" s="85"/>
      <c r="FV113" s="85"/>
      <c r="FW113" s="85"/>
      <c r="FX113" s="85"/>
      <c r="FY113" s="85"/>
      <c r="FZ113" s="85"/>
      <c r="GA113" s="85"/>
      <c r="GB113" s="85"/>
      <c r="GC113" s="85"/>
      <c r="GD113" s="85"/>
      <c r="GE113" s="85"/>
      <c r="GF113" s="85"/>
      <c r="GG113" s="85"/>
      <c r="GH113" s="85"/>
      <c r="GI113" s="85"/>
      <c r="GJ113" s="85"/>
      <c r="GK113" s="85"/>
      <c r="GL113" s="85"/>
      <c r="GM113" s="85"/>
      <c r="GN113" s="85"/>
      <c r="GO113" s="85"/>
      <c r="GP113" s="85"/>
      <c r="GQ113" s="85"/>
      <c r="GR113" s="85"/>
      <c r="GS113" s="85"/>
      <c r="GT113" s="85"/>
      <c r="GU113" s="85"/>
      <c r="GV113" s="85"/>
      <c r="GW113" s="85"/>
      <c r="GX113" s="85"/>
      <c r="GY113" s="85"/>
      <c r="GZ113" s="85"/>
      <c r="HA113" s="85"/>
      <c r="HB113" s="85"/>
      <c r="HC113" s="85"/>
      <c r="HD113" s="85"/>
      <c r="HE113" s="85"/>
      <c r="HF113" s="85"/>
      <c r="HG113" s="85"/>
      <c r="HH113" s="85"/>
      <c r="HI113" s="85"/>
      <c r="HJ113" s="85"/>
      <c r="HK113" s="85"/>
      <c r="HL113" s="85"/>
      <c r="HM113" s="85"/>
      <c r="HN113" s="85"/>
      <c r="HO113" s="85"/>
      <c r="HP113" s="85"/>
      <c r="HQ113" s="85"/>
      <c r="HR113" s="85"/>
      <c r="HS113" s="85"/>
      <c r="HT113" s="85"/>
      <c r="HU113" s="85"/>
      <c r="HV113" s="85"/>
      <c r="HW113" s="85"/>
      <c r="HX113" s="85"/>
      <c r="HY113" s="85"/>
      <c r="HZ113" s="85"/>
      <c r="IA113" s="85"/>
      <c r="IB113" s="85"/>
      <c r="IC113" s="85"/>
      <c r="ID113" s="85"/>
      <c r="IE113" s="85"/>
      <c r="IF113" s="85"/>
      <c r="IG113" s="85"/>
      <c r="IH113" s="85"/>
      <c r="II113" s="85"/>
      <c r="IJ113" s="85"/>
      <c r="IK113" s="85"/>
      <c r="IL113" s="85"/>
      <c r="IM113" s="85"/>
      <c r="IN113" s="85"/>
      <c r="IO113" s="85"/>
      <c r="IP113" s="85"/>
      <c r="IQ113" s="85"/>
      <c r="IR113" s="85"/>
      <c r="IS113" s="85"/>
      <c r="IT113" s="85"/>
    </row>
    <row r="114" spans="1:15" s="84" customFormat="1" ht="20.25" customHeight="1">
      <c r="A114" s="5" t="s">
        <v>14</v>
      </c>
      <c r="B114" s="6">
        <v>951</v>
      </c>
      <c r="C114" s="33" t="s">
        <v>88</v>
      </c>
      <c r="D114" s="33" t="s">
        <v>462</v>
      </c>
      <c r="E114" s="7">
        <v>244</v>
      </c>
      <c r="F114" s="7">
        <v>220</v>
      </c>
      <c r="G114" s="7"/>
      <c r="H114" s="8">
        <f>H115</f>
        <v>10000</v>
      </c>
      <c r="I114" s="8">
        <f t="shared" si="32"/>
        <v>0</v>
      </c>
      <c r="J114" s="8">
        <f t="shared" si="32"/>
        <v>0</v>
      </c>
      <c r="K114" s="8">
        <f t="shared" si="32"/>
        <v>0</v>
      </c>
      <c r="L114" s="8">
        <f t="shared" si="32"/>
        <v>0</v>
      </c>
      <c r="M114" s="8">
        <f t="shared" si="32"/>
        <v>0</v>
      </c>
      <c r="N114" s="8">
        <f t="shared" si="18"/>
        <v>10000</v>
      </c>
      <c r="O114" s="8">
        <v>0</v>
      </c>
    </row>
    <row r="115" spans="1:15" s="84" customFormat="1" ht="20.25" customHeight="1">
      <c r="A115" s="5" t="s">
        <v>464</v>
      </c>
      <c r="B115" s="6">
        <v>951</v>
      </c>
      <c r="C115" s="33" t="s">
        <v>88</v>
      </c>
      <c r="D115" s="33" t="s">
        <v>462</v>
      </c>
      <c r="E115" s="7">
        <v>244</v>
      </c>
      <c r="F115" s="7">
        <v>227</v>
      </c>
      <c r="G115" s="31" t="s">
        <v>425</v>
      </c>
      <c r="H115" s="8">
        <v>10000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f t="shared" si="18"/>
        <v>10000</v>
      </c>
      <c r="O115" s="8">
        <v>0</v>
      </c>
    </row>
    <row r="116" spans="1:254" s="68" customFormat="1" ht="37.5" customHeight="1">
      <c r="A116" s="1" t="s">
        <v>52</v>
      </c>
      <c r="B116" s="2">
        <v>951</v>
      </c>
      <c r="C116" s="2" t="s">
        <v>53</v>
      </c>
      <c r="D116" s="3" t="s">
        <v>128</v>
      </c>
      <c r="E116" s="3" t="s">
        <v>1</v>
      </c>
      <c r="F116" s="3" t="s">
        <v>1</v>
      </c>
      <c r="G116" s="3" t="s">
        <v>1</v>
      </c>
      <c r="H116" s="4">
        <f aca="true" t="shared" si="33" ref="H116:M116">H117</f>
        <v>2659900</v>
      </c>
      <c r="I116" s="4">
        <f t="shared" si="33"/>
        <v>1091897.03</v>
      </c>
      <c r="J116" s="4">
        <f t="shared" si="33"/>
        <v>1091897.03</v>
      </c>
      <c r="K116" s="4">
        <f t="shared" si="33"/>
        <v>0</v>
      </c>
      <c r="L116" s="4">
        <f t="shared" si="33"/>
        <v>0</v>
      </c>
      <c r="M116" s="4">
        <f t="shared" si="33"/>
        <v>1091897.03</v>
      </c>
      <c r="N116" s="4">
        <f t="shared" si="18"/>
        <v>1568002.97</v>
      </c>
      <c r="O116" s="4">
        <v>0</v>
      </c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/>
      <c r="EY116" s="85"/>
      <c r="EZ116" s="85"/>
      <c r="FA116" s="85"/>
      <c r="FB116" s="85"/>
      <c r="FC116" s="85"/>
      <c r="FD116" s="85"/>
      <c r="FE116" s="85"/>
      <c r="FF116" s="85"/>
      <c r="FG116" s="85"/>
      <c r="FH116" s="85"/>
      <c r="FI116" s="85"/>
      <c r="FJ116" s="85"/>
      <c r="FK116" s="85"/>
      <c r="FL116" s="85"/>
      <c r="FM116" s="85"/>
      <c r="FN116" s="85"/>
      <c r="FO116" s="85"/>
      <c r="FP116" s="85"/>
      <c r="FQ116" s="85"/>
      <c r="FR116" s="85"/>
      <c r="FS116" s="85"/>
      <c r="FT116" s="85"/>
      <c r="FU116" s="85"/>
      <c r="FV116" s="85"/>
      <c r="FW116" s="85"/>
      <c r="FX116" s="85"/>
      <c r="FY116" s="85"/>
      <c r="FZ116" s="85"/>
      <c r="GA116" s="85"/>
      <c r="GB116" s="85"/>
      <c r="GC116" s="85"/>
      <c r="GD116" s="85"/>
      <c r="GE116" s="85"/>
      <c r="GF116" s="85"/>
      <c r="GG116" s="85"/>
      <c r="GH116" s="85"/>
      <c r="GI116" s="85"/>
      <c r="GJ116" s="85"/>
      <c r="GK116" s="85"/>
      <c r="GL116" s="85"/>
      <c r="GM116" s="85"/>
      <c r="GN116" s="85"/>
      <c r="GO116" s="85"/>
      <c r="GP116" s="85"/>
      <c r="GQ116" s="85"/>
      <c r="GR116" s="85"/>
      <c r="GS116" s="85"/>
      <c r="GT116" s="85"/>
      <c r="GU116" s="85"/>
      <c r="GV116" s="85"/>
      <c r="GW116" s="85"/>
      <c r="GX116" s="85"/>
      <c r="GY116" s="85"/>
      <c r="GZ116" s="85"/>
      <c r="HA116" s="85"/>
      <c r="HB116" s="85"/>
      <c r="HC116" s="85"/>
      <c r="HD116" s="85"/>
      <c r="HE116" s="85"/>
      <c r="HF116" s="85"/>
      <c r="HG116" s="85"/>
      <c r="HH116" s="85"/>
      <c r="HI116" s="85"/>
      <c r="HJ116" s="85"/>
      <c r="HK116" s="85"/>
      <c r="HL116" s="85"/>
      <c r="HM116" s="85"/>
      <c r="HN116" s="85"/>
      <c r="HO116" s="85"/>
      <c r="HP116" s="85"/>
      <c r="HQ116" s="85"/>
      <c r="HR116" s="85"/>
      <c r="HS116" s="85"/>
      <c r="HT116" s="85"/>
      <c r="HU116" s="85"/>
      <c r="HV116" s="85"/>
      <c r="HW116" s="85"/>
      <c r="HX116" s="85"/>
      <c r="HY116" s="85"/>
      <c r="HZ116" s="85"/>
      <c r="IA116" s="85"/>
      <c r="IB116" s="85"/>
      <c r="IC116" s="85"/>
      <c r="ID116" s="85"/>
      <c r="IE116" s="85"/>
      <c r="IF116" s="85"/>
      <c r="IG116" s="85"/>
      <c r="IH116" s="85"/>
      <c r="II116" s="85"/>
      <c r="IJ116" s="85"/>
      <c r="IK116" s="85"/>
      <c r="IL116" s="85"/>
      <c r="IM116" s="85"/>
      <c r="IN116" s="85"/>
      <c r="IO116" s="85"/>
      <c r="IP116" s="85"/>
      <c r="IQ116" s="85"/>
      <c r="IR116" s="85"/>
      <c r="IS116" s="85"/>
      <c r="IT116" s="85"/>
    </row>
    <row r="117" spans="1:15" s="84" customFormat="1" ht="17.25" customHeight="1">
      <c r="A117" s="5" t="s">
        <v>14</v>
      </c>
      <c r="B117" s="6">
        <v>951</v>
      </c>
      <c r="C117" s="6" t="s">
        <v>53</v>
      </c>
      <c r="D117" s="7" t="s">
        <v>128</v>
      </c>
      <c r="E117" s="7" t="s">
        <v>16</v>
      </c>
      <c r="F117" s="7" t="s">
        <v>15</v>
      </c>
      <c r="G117" s="7" t="s">
        <v>1</v>
      </c>
      <c r="H117" s="8">
        <f aca="true" t="shared" si="34" ref="H117:M117">H118+H119</f>
        <v>2659900</v>
      </c>
      <c r="I117" s="8">
        <f t="shared" si="34"/>
        <v>1091897.03</v>
      </c>
      <c r="J117" s="8">
        <f t="shared" si="34"/>
        <v>1091897.03</v>
      </c>
      <c r="K117" s="8">
        <f t="shared" si="34"/>
        <v>0</v>
      </c>
      <c r="L117" s="8">
        <f t="shared" si="34"/>
        <v>0</v>
      </c>
      <c r="M117" s="8">
        <f t="shared" si="34"/>
        <v>1091897.03</v>
      </c>
      <c r="N117" s="8">
        <f t="shared" si="18"/>
        <v>1568002.97</v>
      </c>
      <c r="O117" s="8">
        <v>0</v>
      </c>
    </row>
    <row r="118" spans="1:15" s="84" customFormat="1" ht="21.75" customHeight="1">
      <c r="A118" s="5" t="s">
        <v>26</v>
      </c>
      <c r="B118" s="6">
        <v>951</v>
      </c>
      <c r="C118" s="6" t="s">
        <v>53</v>
      </c>
      <c r="D118" s="7" t="s">
        <v>128</v>
      </c>
      <c r="E118" s="7" t="s">
        <v>16</v>
      </c>
      <c r="F118" s="7" t="s">
        <v>27</v>
      </c>
      <c r="G118" s="7">
        <v>130</v>
      </c>
      <c r="H118" s="8">
        <v>2305400</v>
      </c>
      <c r="I118" s="8">
        <v>1016897.03</v>
      </c>
      <c r="J118" s="8">
        <v>1016897.03</v>
      </c>
      <c r="K118" s="8">
        <v>0</v>
      </c>
      <c r="L118" s="8">
        <v>0</v>
      </c>
      <c r="M118" s="8">
        <v>1016897.03</v>
      </c>
      <c r="N118" s="8">
        <f t="shared" si="18"/>
        <v>1288502.97</v>
      </c>
      <c r="O118" s="8">
        <v>0</v>
      </c>
    </row>
    <row r="119" spans="1:15" s="84" customFormat="1" ht="16.5" customHeight="1">
      <c r="A119" s="5" t="s">
        <v>26</v>
      </c>
      <c r="B119" s="6">
        <v>951</v>
      </c>
      <c r="C119" s="6" t="s">
        <v>53</v>
      </c>
      <c r="D119" s="7" t="s">
        <v>128</v>
      </c>
      <c r="E119" s="7" t="s">
        <v>16</v>
      </c>
      <c r="F119" s="7">
        <v>225</v>
      </c>
      <c r="G119" s="7">
        <v>123</v>
      </c>
      <c r="H119" s="8">
        <v>354500</v>
      </c>
      <c r="I119" s="8">
        <v>75000</v>
      </c>
      <c r="J119" s="8">
        <v>75000</v>
      </c>
      <c r="K119" s="8">
        <v>0</v>
      </c>
      <c r="L119" s="8">
        <v>0</v>
      </c>
      <c r="M119" s="8">
        <v>75000</v>
      </c>
      <c r="N119" s="8">
        <f t="shared" si="18"/>
        <v>279500</v>
      </c>
      <c r="O119" s="8">
        <v>0</v>
      </c>
    </row>
    <row r="120" spans="1:15" s="84" customFormat="1" ht="16.5" customHeight="1" hidden="1">
      <c r="A120" s="5" t="s">
        <v>17</v>
      </c>
      <c r="B120" s="6">
        <v>951</v>
      </c>
      <c r="C120" s="6" t="s">
        <v>53</v>
      </c>
      <c r="D120" s="7" t="s">
        <v>128</v>
      </c>
      <c r="E120" s="7" t="s">
        <v>16</v>
      </c>
      <c r="F120" s="7" t="s">
        <v>18</v>
      </c>
      <c r="G120" s="7">
        <v>130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f>H120-J120</f>
        <v>0</v>
      </c>
      <c r="O120" s="8">
        <v>0</v>
      </c>
    </row>
    <row r="121" spans="1:254" s="68" customFormat="1" ht="34.5" customHeight="1" hidden="1">
      <c r="A121" s="1" t="s">
        <v>94</v>
      </c>
      <c r="B121" s="2">
        <v>951</v>
      </c>
      <c r="C121" s="3" t="s">
        <v>53</v>
      </c>
      <c r="D121" s="3" t="s">
        <v>96</v>
      </c>
      <c r="E121" s="3"/>
      <c r="F121" s="3"/>
      <c r="G121" s="3"/>
      <c r="H121" s="4">
        <f>H122</f>
        <v>0</v>
      </c>
      <c r="I121" s="4">
        <f aca="true" t="shared" si="35" ref="I121:M122">I122</f>
        <v>0</v>
      </c>
      <c r="J121" s="4">
        <f t="shared" si="35"/>
        <v>0</v>
      </c>
      <c r="K121" s="4">
        <f t="shared" si="35"/>
        <v>0</v>
      </c>
      <c r="L121" s="4">
        <f t="shared" si="35"/>
        <v>0</v>
      </c>
      <c r="M121" s="4">
        <f t="shared" si="35"/>
        <v>0</v>
      </c>
      <c r="N121" s="8">
        <f t="shared" si="18"/>
        <v>0</v>
      </c>
      <c r="O121" s="8">
        <v>0</v>
      </c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  <c r="DT121" s="85"/>
      <c r="DU121" s="85"/>
      <c r="DV121" s="85"/>
      <c r="DW121" s="85"/>
      <c r="DX121" s="85"/>
      <c r="DY121" s="85"/>
      <c r="DZ121" s="85"/>
      <c r="EA121" s="85"/>
      <c r="EB121" s="85"/>
      <c r="EC121" s="85"/>
      <c r="ED121" s="85"/>
      <c r="EE121" s="85"/>
      <c r="EF121" s="85"/>
      <c r="EG121" s="85"/>
      <c r="EH121" s="85"/>
      <c r="EI121" s="85"/>
      <c r="EJ121" s="85"/>
      <c r="EK121" s="85"/>
      <c r="EL121" s="85"/>
      <c r="EM121" s="85"/>
      <c r="EN121" s="85"/>
      <c r="EO121" s="85"/>
      <c r="EP121" s="85"/>
      <c r="EQ121" s="85"/>
      <c r="ER121" s="85"/>
      <c r="ES121" s="85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  <c r="FF121" s="85"/>
      <c r="FG121" s="85"/>
      <c r="FH121" s="85"/>
      <c r="FI121" s="85"/>
      <c r="FJ121" s="85"/>
      <c r="FK121" s="85"/>
      <c r="FL121" s="85"/>
      <c r="FM121" s="85"/>
      <c r="FN121" s="85"/>
      <c r="FO121" s="85"/>
      <c r="FP121" s="85"/>
      <c r="FQ121" s="85"/>
      <c r="FR121" s="85"/>
      <c r="FS121" s="85"/>
      <c r="FT121" s="85"/>
      <c r="FU121" s="85"/>
      <c r="FV121" s="85"/>
      <c r="FW121" s="85"/>
      <c r="FX121" s="85"/>
      <c r="FY121" s="85"/>
      <c r="FZ121" s="85"/>
      <c r="GA121" s="85"/>
      <c r="GB121" s="85"/>
      <c r="GC121" s="85"/>
      <c r="GD121" s="85"/>
      <c r="GE121" s="85"/>
      <c r="GF121" s="85"/>
      <c r="GG121" s="85"/>
      <c r="GH121" s="85"/>
      <c r="GI121" s="85"/>
      <c r="GJ121" s="85"/>
      <c r="GK121" s="85"/>
      <c r="GL121" s="85"/>
      <c r="GM121" s="85"/>
      <c r="GN121" s="85"/>
      <c r="GO121" s="85"/>
      <c r="GP121" s="85"/>
      <c r="GQ121" s="85"/>
      <c r="GR121" s="85"/>
      <c r="GS121" s="85"/>
      <c r="GT121" s="85"/>
      <c r="GU121" s="85"/>
      <c r="GV121" s="85"/>
      <c r="GW121" s="85"/>
      <c r="GX121" s="85"/>
      <c r="GY121" s="85"/>
      <c r="GZ121" s="85"/>
      <c r="HA121" s="85"/>
      <c r="HB121" s="85"/>
      <c r="HC121" s="85"/>
      <c r="HD121" s="85"/>
      <c r="HE121" s="85"/>
      <c r="HF121" s="85"/>
      <c r="HG121" s="85"/>
      <c r="HH121" s="85"/>
      <c r="HI121" s="85"/>
      <c r="HJ121" s="85"/>
      <c r="HK121" s="85"/>
      <c r="HL121" s="85"/>
      <c r="HM121" s="85"/>
      <c r="HN121" s="85"/>
      <c r="HO121" s="85"/>
      <c r="HP121" s="85"/>
      <c r="HQ121" s="85"/>
      <c r="HR121" s="85"/>
      <c r="HS121" s="85"/>
      <c r="HT121" s="85"/>
      <c r="HU121" s="85"/>
      <c r="HV121" s="85"/>
      <c r="HW121" s="85"/>
      <c r="HX121" s="85"/>
      <c r="HY121" s="85"/>
      <c r="HZ121" s="85"/>
      <c r="IA121" s="85"/>
      <c r="IB121" s="85"/>
      <c r="IC121" s="85"/>
      <c r="ID121" s="85"/>
      <c r="IE121" s="85"/>
      <c r="IF121" s="85"/>
      <c r="IG121" s="85"/>
      <c r="IH121" s="85"/>
      <c r="II121" s="85"/>
      <c r="IJ121" s="85"/>
      <c r="IK121" s="85"/>
      <c r="IL121" s="85"/>
      <c r="IM121" s="85"/>
      <c r="IN121" s="85"/>
      <c r="IO121" s="85"/>
      <c r="IP121" s="85"/>
      <c r="IQ121" s="85"/>
      <c r="IR121" s="85"/>
      <c r="IS121" s="85"/>
      <c r="IT121" s="85"/>
    </row>
    <row r="122" spans="1:15" s="84" customFormat="1" ht="16.5" customHeight="1" hidden="1">
      <c r="A122" s="5" t="s">
        <v>95</v>
      </c>
      <c r="B122" s="6">
        <v>951</v>
      </c>
      <c r="C122" s="7" t="s">
        <v>53</v>
      </c>
      <c r="D122" s="7" t="s">
        <v>96</v>
      </c>
      <c r="E122" s="7" t="s">
        <v>16</v>
      </c>
      <c r="F122" s="7">
        <v>310</v>
      </c>
      <c r="G122" s="7"/>
      <c r="H122" s="8">
        <f>H123</f>
        <v>0</v>
      </c>
      <c r="I122" s="8">
        <f t="shared" si="35"/>
        <v>0</v>
      </c>
      <c r="J122" s="8">
        <f t="shared" si="35"/>
        <v>0</v>
      </c>
      <c r="K122" s="8">
        <f t="shared" si="35"/>
        <v>0</v>
      </c>
      <c r="L122" s="8">
        <f t="shared" si="35"/>
        <v>0</v>
      </c>
      <c r="M122" s="8">
        <f t="shared" si="35"/>
        <v>0</v>
      </c>
      <c r="N122" s="8">
        <f t="shared" si="18"/>
        <v>0</v>
      </c>
      <c r="O122" s="8">
        <v>0</v>
      </c>
    </row>
    <row r="123" spans="1:15" s="84" customFormat="1" ht="16.5" customHeight="1" hidden="1">
      <c r="A123" s="5" t="s">
        <v>95</v>
      </c>
      <c r="B123" s="6">
        <v>951</v>
      </c>
      <c r="C123" s="7" t="s">
        <v>53</v>
      </c>
      <c r="D123" s="7" t="s">
        <v>96</v>
      </c>
      <c r="E123" s="7" t="s">
        <v>16</v>
      </c>
      <c r="F123" s="7">
        <v>310</v>
      </c>
      <c r="G123" s="7">
        <v>26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f t="shared" si="18"/>
        <v>0</v>
      </c>
      <c r="O123" s="8">
        <v>0</v>
      </c>
    </row>
    <row r="124" spans="1:254" s="68" customFormat="1" ht="126" customHeight="1" hidden="1">
      <c r="A124" s="1" t="s">
        <v>97</v>
      </c>
      <c r="B124" s="2">
        <v>951</v>
      </c>
      <c r="C124" s="3" t="s">
        <v>53</v>
      </c>
      <c r="D124" s="30" t="s">
        <v>98</v>
      </c>
      <c r="E124" s="3" t="s">
        <v>1</v>
      </c>
      <c r="F124" s="3" t="s">
        <v>1</v>
      </c>
      <c r="G124" s="3" t="s">
        <v>1</v>
      </c>
      <c r="H124" s="4">
        <f>H125</f>
        <v>0</v>
      </c>
      <c r="I124" s="4">
        <f aca="true" t="shared" si="36" ref="I124:M125">I125</f>
        <v>0</v>
      </c>
      <c r="J124" s="4">
        <f t="shared" si="36"/>
        <v>0</v>
      </c>
      <c r="K124" s="4">
        <f t="shared" si="36"/>
        <v>0</v>
      </c>
      <c r="L124" s="4">
        <f t="shared" si="36"/>
        <v>0</v>
      </c>
      <c r="M124" s="4">
        <f t="shared" si="36"/>
        <v>0</v>
      </c>
      <c r="N124" s="8">
        <f t="shared" si="18"/>
        <v>0</v>
      </c>
      <c r="O124" s="8">
        <v>0</v>
      </c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85"/>
      <c r="DX124" s="85"/>
      <c r="DY124" s="85"/>
      <c r="DZ124" s="85"/>
      <c r="EA124" s="85"/>
      <c r="EB124" s="85"/>
      <c r="EC124" s="85"/>
      <c r="ED124" s="85"/>
      <c r="EE124" s="85"/>
      <c r="EF124" s="85"/>
      <c r="EG124" s="85"/>
      <c r="EH124" s="85"/>
      <c r="EI124" s="85"/>
      <c r="EJ124" s="85"/>
      <c r="EK124" s="85"/>
      <c r="EL124" s="85"/>
      <c r="EM124" s="85"/>
      <c r="EN124" s="85"/>
      <c r="EO124" s="85"/>
      <c r="EP124" s="85"/>
      <c r="EQ124" s="85"/>
      <c r="ER124" s="85"/>
      <c r="ES124" s="85"/>
      <c r="ET124" s="85"/>
      <c r="EU124" s="85"/>
      <c r="EV124" s="85"/>
      <c r="EW124" s="85"/>
      <c r="EX124" s="85"/>
      <c r="EY124" s="85"/>
      <c r="EZ124" s="85"/>
      <c r="FA124" s="85"/>
      <c r="FB124" s="85"/>
      <c r="FC124" s="85"/>
      <c r="FD124" s="85"/>
      <c r="FE124" s="85"/>
      <c r="FF124" s="85"/>
      <c r="FG124" s="85"/>
      <c r="FH124" s="85"/>
      <c r="FI124" s="85"/>
      <c r="FJ124" s="85"/>
      <c r="FK124" s="85"/>
      <c r="FL124" s="85"/>
      <c r="FM124" s="85"/>
      <c r="FN124" s="85"/>
      <c r="FO124" s="85"/>
      <c r="FP124" s="85"/>
      <c r="FQ124" s="85"/>
      <c r="FR124" s="85"/>
      <c r="FS124" s="85"/>
      <c r="FT124" s="85"/>
      <c r="FU124" s="85"/>
      <c r="FV124" s="85"/>
      <c r="FW124" s="85"/>
      <c r="FX124" s="85"/>
      <c r="FY124" s="85"/>
      <c r="FZ124" s="85"/>
      <c r="GA124" s="85"/>
      <c r="GB124" s="85"/>
      <c r="GC124" s="85"/>
      <c r="GD124" s="85"/>
      <c r="GE124" s="85"/>
      <c r="GF124" s="85"/>
      <c r="GG124" s="85"/>
      <c r="GH124" s="85"/>
      <c r="GI124" s="85"/>
      <c r="GJ124" s="85"/>
      <c r="GK124" s="85"/>
      <c r="GL124" s="85"/>
      <c r="GM124" s="85"/>
      <c r="GN124" s="85"/>
      <c r="GO124" s="85"/>
      <c r="GP124" s="85"/>
      <c r="GQ124" s="85"/>
      <c r="GR124" s="85"/>
      <c r="GS124" s="85"/>
      <c r="GT124" s="85"/>
      <c r="GU124" s="85"/>
      <c r="GV124" s="85"/>
      <c r="GW124" s="85"/>
      <c r="GX124" s="85"/>
      <c r="GY124" s="85"/>
      <c r="GZ124" s="85"/>
      <c r="HA124" s="85"/>
      <c r="HB124" s="85"/>
      <c r="HC124" s="85"/>
      <c r="HD124" s="85"/>
      <c r="HE124" s="85"/>
      <c r="HF124" s="85"/>
      <c r="HG124" s="85"/>
      <c r="HH124" s="85"/>
      <c r="HI124" s="85"/>
      <c r="HJ124" s="85"/>
      <c r="HK124" s="85"/>
      <c r="HL124" s="85"/>
      <c r="HM124" s="85"/>
      <c r="HN124" s="85"/>
      <c r="HO124" s="85"/>
      <c r="HP124" s="85"/>
      <c r="HQ124" s="85"/>
      <c r="HR124" s="85"/>
      <c r="HS124" s="85"/>
      <c r="HT124" s="85"/>
      <c r="HU124" s="85"/>
      <c r="HV124" s="85"/>
      <c r="HW124" s="85"/>
      <c r="HX124" s="85"/>
      <c r="HY124" s="85"/>
      <c r="HZ124" s="85"/>
      <c r="IA124" s="85"/>
      <c r="IB124" s="85"/>
      <c r="IC124" s="85"/>
      <c r="ID124" s="85"/>
      <c r="IE124" s="85"/>
      <c r="IF124" s="85"/>
      <c r="IG124" s="85"/>
      <c r="IH124" s="85"/>
      <c r="II124" s="85"/>
      <c r="IJ124" s="85"/>
      <c r="IK124" s="85"/>
      <c r="IL124" s="85"/>
      <c r="IM124" s="85"/>
      <c r="IN124" s="85"/>
      <c r="IO124" s="85"/>
      <c r="IP124" s="85"/>
      <c r="IQ124" s="85"/>
      <c r="IR124" s="85"/>
      <c r="IS124" s="85"/>
      <c r="IT124" s="85"/>
    </row>
    <row r="125" spans="1:15" s="84" customFormat="1" ht="16.5" customHeight="1" hidden="1">
      <c r="A125" s="5" t="s">
        <v>19</v>
      </c>
      <c r="B125" s="6">
        <v>951</v>
      </c>
      <c r="C125" s="7" t="s">
        <v>53</v>
      </c>
      <c r="D125" s="31" t="s">
        <v>98</v>
      </c>
      <c r="E125" s="7">
        <v>414</v>
      </c>
      <c r="F125" s="7">
        <v>310</v>
      </c>
      <c r="G125" s="7" t="s">
        <v>1</v>
      </c>
      <c r="H125" s="8">
        <f>H126</f>
        <v>0</v>
      </c>
      <c r="I125" s="8">
        <f t="shared" si="36"/>
        <v>0</v>
      </c>
      <c r="J125" s="8">
        <f t="shared" si="36"/>
        <v>0</v>
      </c>
      <c r="K125" s="8">
        <f t="shared" si="36"/>
        <v>0</v>
      </c>
      <c r="L125" s="8">
        <f t="shared" si="36"/>
        <v>0</v>
      </c>
      <c r="M125" s="8">
        <f t="shared" si="36"/>
        <v>0</v>
      </c>
      <c r="N125" s="8">
        <f t="shared" si="18"/>
        <v>0</v>
      </c>
      <c r="O125" s="8">
        <v>0</v>
      </c>
    </row>
    <row r="126" spans="1:15" s="84" customFormat="1" ht="16.5" customHeight="1" hidden="1">
      <c r="A126" s="5" t="s">
        <v>19</v>
      </c>
      <c r="B126" s="6">
        <v>951</v>
      </c>
      <c r="C126" s="7" t="s">
        <v>53</v>
      </c>
      <c r="D126" s="31" t="s">
        <v>98</v>
      </c>
      <c r="E126" s="7">
        <v>414</v>
      </c>
      <c r="F126" s="7">
        <v>310</v>
      </c>
      <c r="G126" s="31" t="s">
        <v>90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f t="shared" si="18"/>
        <v>0</v>
      </c>
      <c r="O126" s="8">
        <v>0</v>
      </c>
    </row>
    <row r="127" spans="1:254" s="68" customFormat="1" ht="45" customHeight="1" hidden="1">
      <c r="A127" s="1" t="s">
        <v>83</v>
      </c>
      <c r="B127" s="2">
        <v>951</v>
      </c>
      <c r="C127" s="3" t="s">
        <v>53</v>
      </c>
      <c r="D127" s="3" t="s">
        <v>84</v>
      </c>
      <c r="E127" s="3" t="s">
        <v>1</v>
      </c>
      <c r="F127" s="3" t="s">
        <v>1</v>
      </c>
      <c r="G127" s="3" t="s">
        <v>1</v>
      </c>
      <c r="H127" s="4">
        <f aca="true" t="shared" si="37" ref="H127:J128">H128</f>
        <v>0</v>
      </c>
      <c r="I127" s="4">
        <f t="shared" si="37"/>
        <v>0</v>
      </c>
      <c r="J127" s="4">
        <f t="shared" si="37"/>
        <v>0</v>
      </c>
      <c r="K127" s="4">
        <f aca="true" t="shared" si="38" ref="K127:M128">K128</f>
        <v>0</v>
      </c>
      <c r="L127" s="4">
        <f t="shared" si="38"/>
        <v>0</v>
      </c>
      <c r="M127" s="4">
        <f t="shared" si="38"/>
        <v>0</v>
      </c>
      <c r="N127" s="8">
        <f t="shared" si="18"/>
        <v>0</v>
      </c>
      <c r="O127" s="8">
        <v>0</v>
      </c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  <c r="EA127" s="85"/>
      <c r="EB127" s="85"/>
      <c r="EC127" s="85"/>
      <c r="ED127" s="85"/>
      <c r="EE127" s="85"/>
      <c r="EF127" s="85"/>
      <c r="EG127" s="85"/>
      <c r="EH127" s="85"/>
      <c r="EI127" s="85"/>
      <c r="EJ127" s="85"/>
      <c r="EK127" s="85"/>
      <c r="EL127" s="85"/>
      <c r="EM127" s="85"/>
      <c r="EN127" s="85"/>
      <c r="EO127" s="85"/>
      <c r="EP127" s="85"/>
      <c r="EQ127" s="85"/>
      <c r="ER127" s="85"/>
      <c r="ES127" s="85"/>
      <c r="ET127" s="85"/>
      <c r="EU127" s="85"/>
      <c r="EV127" s="85"/>
      <c r="EW127" s="85"/>
      <c r="EX127" s="85"/>
      <c r="EY127" s="85"/>
      <c r="EZ127" s="85"/>
      <c r="FA127" s="85"/>
      <c r="FB127" s="85"/>
      <c r="FC127" s="85"/>
      <c r="FD127" s="85"/>
      <c r="FE127" s="85"/>
      <c r="FF127" s="85"/>
      <c r="FG127" s="85"/>
      <c r="FH127" s="85"/>
      <c r="FI127" s="85"/>
      <c r="FJ127" s="85"/>
      <c r="FK127" s="85"/>
      <c r="FL127" s="85"/>
      <c r="FM127" s="85"/>
      <c r="FN127" s="85"/>
      <c r="FO127" s="85"/>
      <c r="FP127" s="85"/>
      <c r="FQ127" s="85"/>
      <c r="FR127" s="85"/>
      <c r="FS127" s="85"/>
      <c r="FT127" s="85"/>
      <c r="FU127" s="85"/>
      <c r="FV127" s="85"/>
      <c r="FW127" s="85"/>
      <c r="FX127" s="85"/>
      <c r="FY127" s="85"/>
      <c r="FZ127" s="85"/>
      <c r="GA127" s="85"/>
      <c r="GB127" s="85"/>
      <c r="GC127" s="85"/>
      <c r="GD127" s="85"/>
      <c r="GE127" s="85"/>
      <c r="GF127" s="85"/>
      <c r="GG127" s="85"/>
      <c r="GH127" s="85"/>
      <c r="GI127" s="85"/>
      <c r="GJ127" s="85"/>
      <c r="GK127" s="85"/>
      <c r="GL127" s="85"/>
      <c r="GM127" s="85"/>
      <c r="GN127" s="85"/>
      <c r="GO127" s="85"/>
      <c r="GP127" s="85"/>
      <c r="GQ127" s="85"/>
      <c r="GR127" s="85"/>
      <c r="GS127" s="85"/>
      <c r="GT127" s="85"/>
      <c r="GU127" s="85"/>
      <c r="GV127" s="85"/>
      <c r="GW127" s="85"/>
      <c r="GX127" s="85"/>
      <c r="GY127" s="85"/>
      <c r="GZ127" s="85"/>
      <c r="HA127" s="85"/>
      <c r="HB127" s="85"/>
      <c r="HC127" s="85"/>
      <c r="HD127" s="85"/>
      <c r="HE127" s="85"/>
      <c r="HF127" s="85"/>
      <c r="HG127" s="85"/>
      <c r="HH127" s="85"/>
      <c r="HI127" s="85"/>
      <c r="HJ127" s="85"/>
      <c r="HK127" s="85"/>
      <c r="HL127" s="85"/>
      <c r="HM127" s="85"/>
      <c r="HN127" s="85"/>
      <c r="HO127" s="85"/>
      <c r="HP127" s="85"/>
      <c r="HQ127" s="85"/>
      <c r="HR127" s="85"/>
      <c r="HS127" s="85"/>
      <c r="HT127" s="85"/>
      <c r="HU127" s="85"/>
      <c r="HV127" s="85"/>
      <c r="HW127" s="85"/>
      <c r="HX127" s="85"/>
      <c r="HY127" s="85"/>
      <c r="HZ127" s="85"/>
      <c r="IA127" s="85"/>
      <c r="IB127" s="85"/>
      <c r="IC127" s="85"/>
      <c r="ID127" s="85"/>
      <c r="IE127" s="85"/>
      <c r="IF127" s="85"/>
      <c r="IG127" s="85"/>
      <c r="IH127" s="85"/>
      <c r="II127" s="85"/>
      <c r="IJ127" s="85"/>
      <c r="IK127" s="85"/>
      <c r="IL127" s="85"/>
      <c r="IM127" s="85"/>
      <c r="IN127" s="85"/>
      <c r="IO127" s="85"/>
      <c r="IP127" s="85"/>
      <c r="IQ127" s="85"/>
      <c r="IR127" s="85"/>
      <c r="IS127" s="85"/>
      <c r="IT127" s="85"/>
    </row>
    <row r="128" spans="1:15" s="84" customFormat="1" ht="15.75" customHeight="1" hidden="1">
      <c r="A128" s="5" t="s">
        <v>14</v>
      </c>
      <c r="B128" s="6">
        <v>951</v>
      </c>
      <c r="C128" s="7" t="s">
        <v>53</v>
      </c>
      <c r="D128" s="7" t="s">
        <v>84</v>
      </c>
      <c r="E128" s="7" t="s">
        <v>85</v>
      </c>
      <c r="F128" s="7" t="s">
        <v>15</v>
      </c>
      <c r="G128" s="7" t="s">
        <v>1</v>
      </c>
      <c r="H128" s="8">
        <f t="shared" si="37"/>
        <v>0</v>
      </c>
      <c r="I128" s="8">
        <f t="shared" si="37"/>
        <v>0</v>
      </c>
      <c r="J128" s="8">
        <f t="shared" si="37"/>
        <v>0</v>
      </c>
      <c r="K128" s="8">
        <f t="shared" si="38"/>
        <v>0</v>
      </c>
      <c r="L128" s="8">
        <f t="shared" si="38"/>
        <v>0</v>
      </c>
      <c r="M128" s="8">
        <f t="shared" si="38"/>
        <v>0</v>
      </c>
      <c r="N128" s="8">
        <f t="shared" si="18"/>
        <v>0</v>
      </c>
      <c r="O128" s="8">
        <v>0</v>
      </c>
    </row>
    <row r="129" spans="1:15" s="84" customFormat="1" ht="20.25" customHeight="1" hidden="1">
      <c r="A129" s="5" t="s">
        <v>26</v>
      </c>
      <c r="B129" s="6">
        <v>951</v>
      </c>
      <c r="C129" s="7" t="s">
        <v>53</v>
      </c>
      <c r="D129" s="7" t="s">
        <v>84</v>
      </c>
      <c r="E129" s="7" t="s">
        <v>85</v>
      </c>
      <c r="F129" s="7" t="s">
        <v>27</v>
      </c>
      <c r="G129" s="7" t="s">
        <v>66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f t="shared" si="18"/>
        <v>0</v>
      </c>
      <c r="O129" s="8">
        <v>0</v>
      </c>
    </row>
    <row r="130" spans="1:254" s="68" customFormat="1" ht="69.75" customHeight="1" hidden="1">
      <c r="A130" s="1" t="s">
        <v>86</v>
      </c>
      <c r="B130" s="2">
        <v>951</v>
      </c>
      <c r="C130" s="3" t="s">
        <v>53</v>
      </c>
      <c r="D130" s="3" t="s">
        <v>87</v>
      </c>
      <c r="E130" s="3" t="s">
        <v>1</v>
      </c>
      <c r="F130" s="3" t="s">
        <v>1</v>
      </c>
      <c r="G130" s="3" t="s">
        <v>1</v>
      </c>
      <c r="H130" s="4">
        <f aca="true" t="shared" si="39" ref="H130:J131">H131</f>
        <v>0</v>
      </c>
      <c r="I130" s="4">
        <f t="shared" si="39"/>
        <v>0</v>
      </c>
      <c r="J130" s="4">
        <f t="shared" si="39"/>
        <v>0</v>
      </c>
      <c r="K130" s="4">
        <f aca="true" t="shared" si="40" ref="K130:M131">K131</f>
        <v>0</v>
      </c>
      <c r="L130" s="4">
        <f t="shared" si="40"/>
        <v>0</v>
      </c>
      <c r="M130" s="4">
        <f t="shared" si="40"/>
        <v>0</v>
      </c>
      <c r="N130" s="8">
        <f t="shared" si="18"/>
        <v>0</v>
      </c>
      <c r="O130" s="8">
        <v>0</v>
      </c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5"/>
      <c r="ES130" s="85"/>
      <c r="ET130" s="85"/>
      <c r="EU130" s="85"/>
      <c r="EV130" s="85"/>
      <c r="EW130" s="85"/>
      <c r="EX130" s="85"/>
      <c r="EY130" s="85"/>
      <c r="EZ130" s="85"/>
      <c r="FA130" s="85"/>
      <c r="FB130" s="85"/>
      <c r="FC130" s="85"/>
      <c r="FD130" s="85"/>
      <c r="FE130" s="85"/>
      <c r="FF130" s="85"/>
      <c r="FG130" s="85"/>
      <c r="FH130" s="85"/>
      <c r="FI130" s="85"/>
      <c r="FJ130" s="85"/>
      <c r="FK130" s="85"/>
      <c r="FL130" s="85"/>
      <c r="FM130" s="85"/>
      <c r="FN130" s="85"/>
      <c r="FO130" s="85"/>
      <c r="FP130" s="85"/>
      <c r="FQ130" s="85"/>
      <c r="FR130" s="85"/>
      <c r="FS130" s="85"/>
      <c r="FT130" s="85"/>
      <c r="FU130" s="85"/>
      <c r="FV130" s="85"/>
      <c r="FW130" s="85"/>
      <c r="FX130" s="85"/>
      <c r="FY130" s="85"/>
      <c r="FZ130" s="85"/>
      <c r="GA130" s="85"/>
      <c r="GB130" s="85"/>
      <c r="GC130" s="85"/>
      <c r="GD130" s="85"/>
      <c r="GE130" s="85"/>
      <c r="GF130" s="85"/>
      <c r="GG130" s="85"/>
      <c r="GH130" s="85"/>
      <c r="GI130" s="85"/>
      <c r="GJ130" s="85"/>
      <c r="GK130" s="85"/>
      <c r="GL130" s="85"/>
      <c r="GM130" s="85"/>
      <c r="GN130" s="85"/>
      <c r="GO130" s="85"/>
      <c r="GP130" s="85"/>
      <c r="GQ130" s="85"/>
      <c r="GR130" s="85"/>
      <c r="GS130" s="85"/>
      <c r="GT130" s="85"/>
      <c r="GU130" s="85"/>
      <c r="GV130" s="85"/>
      <c r="GW130" s="85"/>
      <c r="GX130" s="85"/>
      <c r="GY130" s="85"/>
      <c r="GZ130" s="85"/>
      <c r="HA130" s="85"/>
      <c r="HB130" s="85"/>
      <c r="HC130" s="85"/>
      <c r="HD130" s="85"/>
      <c r="HE130" s="85"/>
      <c r="HF130" s="85"/>
      <c r="HG130" s="85"/>
      <c r="HH130" s="85"/>
      <c r="HI130" s="85"/>
      <c r="HJ130" s="85"/>
      <c r="HK130" s="85"/>
      <c r="HL130" s="85"/>
      <c r="HM130" s="85"/>
      <c r="HN130" s="85"/>
      <c r="HO130" s="85"/>
      <c r="HP130" s="85"/>
      <c r="HQ130" s="85"/>
      <c r="HR130" s="85"/>
      <c r="HS130" s="85"/>
      <c r="HT130" s="85"/>
      <c r="HU130" s="85"/>
      <c r="HV130" s="85"/>
      <c r="HW130" s="85"/>
      <c r="HX130" s="85"/>
      <c r="HY130" s="85"/>
      <c r="HZ130" s="85"/>
      <c r="IA130" s="85"/>
      <c r="IB130" s="85"/>
      <c r="IC130" s="85"/>
      <c r="ID130" s="85"/>
      <c r="IE130" s="85"/>
      <c r="IF130" s="85"/>
      <c r="IG130" s="85"/>
      <c r="IH130" s="85"/>
      <c r="II130" s="85"/>
      <c r="IJ130" s="85"/>
      <c r="IK130" s="85"/>
      <c r="IL130" s="85"/>
      <c r="IM130" s="85"/>
      <c r="IN130" s="85"/>
      <c r="IO130" s="85"/>
      <c r="IP130" s="85"/>
      <c r="IQ130" s="85"/>
      <c r="IR130" s="85"/>
      <c r="IS130" s="85"/>
      <c r="IT130" s="85"/>
    </row>
    <row r="131" spans="1:15" s="84" customFormat="1" ht="15.75" customHeight="1" hidden="1">
      <c r="A131" s="5" t="s">
        <v>14</v>
      </c>
      <c r="B131" s="6">
        <v>951</v>
      </c>
      <c r="C131" s="7" t="s">
        <v>53</v>
      </c>
      <c r="D131" s="7" t="s">
        <v>87</v>
      </c>
      <c r="E131" s="7">
        <v>414</v>
      </c>
      <c r="F131" s="7" t="s">
        <v>15</v>
      </c>
      <c r="G131" s="7" t="s">
        <v>1</v>
      </c>
      <c r="H131" s="8">
        <f t="shared" si="39"/>
        <v>0</v>
      </c>
      <c r="I131" s="8">
        <f t="shared" si="39"/>
        <v>0</v>
      </c>
      <c r="J131" s="8">
        <f t="shared" si="39"/>
        <v>0</v>
      </c>
      <c r="K131" s="8">
        <f t="shared" si="40"/>
        <v>0</v>
      </c>
      <c r="L131" s="8">
        <f t="shared" si="40"/>
        <v>0</v>
      </c>
      <c r="M131" s="8">
        <f t="shared" si="40"/>
        <v>0</v>
      </c>
      <c r="N131" s="8">
        <f t="shared" si="18"/>
        <v>0</v>
      </c>
      <c r="O131" s="8">
        <v>0</v>
      </c>
    </row>
    <row r="132" spans="1:15" s="84" customFormat="1" ht="17.25" customHeight="1" hidden="1">
      <c r="A132" s="5" t="s">
        <v>17</v>
      </c>
      <c r="B132" s="6">
        <v>951</v>
      </c>
      <c r="C132" s="7" t="s">
        <v>53</v>
      </c>
      <c r="D132" s="7" t="s">
        <v>87</v>
      </c>
      <c r="E132" s="7">
        <v>414</v>
      </c>
      <c r="F132" s="7" t="s">
        <v>18</v>
      </c>
      <c r="G132" s="7" t="s">
        <v>66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f t="shared" si="18"/>
        <v>0</v>
      </c>
      <c r="O132" s="8">
        <v>0</v>
      </c>
    </row>
    <row r="133" spans="1:254" s="68" customFormat="1" ht="34.5" customHeight="1" hidden="1">
      <c r="A133" s="1" t="s">
        <v>388</v>
      </c>
      <c r="B133" s="2">
        <v>951</v>
      </c>
      <c r="C133" s="2" t="s">
        <v>53</v>
      </c>
      <c r="D133" s="2">
        <v>9990028970</v>
      </c>
      <c r="E133" s="3" t="s">
        <v>1</v>
      </c>
      <c r="F133" s="3" t="s">
        <v>1</v>
      </c>
      <c r="G133" s="3" t="s">
        <v>1</v>
      </c>
      <c r="H133" s="4">
        <f aca="true" t="shared" si="41" ref="H133:M133">H134</f>
        <v>0</v>
      </c>
      <c r="I133" s="4">
        <f t="shared" si="41"/>
        <v>0</v>
      </c>
      <c r="J133" s="4">
        <f t="shared" si="41"/>
        <v>0</v>
      </c>
      <c r="K133" s="4">
        <f t="shared" si="41"/>
        <v>0</v>
      </c>
      <c r="L133" s="4">
        <f t="shared" si="41"/>
        <v>0</v>
      </c>
      <c r="M133" s="4">
        <f t="shared" si="41"/>
        <v>0</v>
      </c>
      <c r="N133" s="8">
        <f t="shared" si="18"/>
        <v>0</v>
      </c>
      <c r="O133" s="8">
        <v>0</v>
      </c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  <c r="DQ133" s="85"/>
      <c r="DR133" s="85"/>
      <c r="DS133" s="85"/>
      <c r="DT133" s="85"/>
      <c r="DU133" s="85"/>
      <c r="DV133" s="85"/>
      <c r="DW133" s="85"/>
      <c r="DX133" s="85"/>
      <c r="DY133" s="85"/>
      <c r="DZ133" s="85"/>
      <c r="EA133" s="85"/>
      <c r="EB133" s="85"/>
      <c r="EC133" s="85"/>
      <c r="ED133" s="85"/>
      <c r="EE133" s="85"/>
      <c r="EF133" s="85"/>
      <c r="EG133" s="85"/>
      <c r="EH133" s="85"/>
      <c r="EI133" s="85"/>
      <c r="EJ133" s="85"/>
      <c r="EK133" s="85"/>
      <c r="EL133" s="85"/>
      <c r="EM133" s="85"/>
      <c r="EN133" s="85"/>
      <c r="EO133" s="85"/>
      <c r="EP133" s="85"/>
      <c r="EQ133" s="85"/>
      <c r="ER133" s="85"/>
      <c r="ES133" s="85"/>
      <c r="ET133" s="85"/>
      <c r="EU133" s="85"/>
      <c r="EV133" s="85"/>
      <c r="EW133" s="85"/>
      <c r="EX133" s="85"/>
      <c r="EY133" s="85"/>
      <c r="EZ133" s="85"/>
      <c r="FA133" s="85"/>
      <c r="FB133" s="85"/>
      <c r="FC133" s="85"/>
      <c r="FD133" s="85"/>
      <c r="FE133" s="85"/>
      <c r="FF133" s="85"/>
      <c r="FG133" s="85"/>
      <c r="FH133" s="85"/>
      <c r="FI133" s="85"/>
      <c r="FJ133" s="85"/>
      <c r="FK133" s="85"/>
      <c r="FL133" s="85"/>
      <c r="FM133" s="85"/>
      <c r="FN133" s="85"/>
      <c r="FO133" s="85"/>
      <c r="FP133" s="85"/>
      <c r="FQ133" s="85"/>
      <c r="FR133" s="85"/>
      <c r="FS133" s="85"/>
      <c r="FT133" s="85"/>
      <c r="FU133" s="85"/>
      <c r="FV133" s="85"/>
      <c r="FW133" s="85"/>
      <c r="FX133" s="85"/>
      <c r="FY133" s="85"/>
      <c r="FZ133" s="85"/>
      <c r="GA133" s="85"/>
      <c r="GB133" s="85"/>
      <c r="GC133" s="85"/>
      <c r="GD133" s="85"/>
      <c r="GE133" s="85"/>
      <c r="GF133" s="85"/>
      <c r="GG133" s="85"/>
      <c r="GH133" s="85"/>
      <c r="GI133" s="85"/>
      <c r="GJ133" s="85"/>
      <c r="GK133" s="85"/>
      <c r="GL133" s="85"/>
      <c r="GM133" s="85"/>
      <c r="GN133" s="85"/>
      <c r="GO133" s="85"/>
      <c r="GP133" s="85"/>
      <c r="GQ133" s="85"/>
      <c r="GR133" s="85"/>
      <c r="GS133" s="85"/>
      <c r="GT133" s="85"/>
      <c r="GU133" s="85"/>
      <c r="GV133" s="85"/>
      <c r="GW133" s="85"/>
      <c r="GX133" s="85"/>
      <c r="GY133" s="85"/>
      <c r="GZ133" s="85"/>
      <c r="HA133" s="85"/>
      <c r="HB133" s="85"/>
      <c r="HC133" s="85"/>
      <c r="HD133" s="85"/>
      <c r="HE133" s="85"/>
      <c r="HF133" s="85"/>
      <c r="HG133" s="85"/>
      <c r="HH133" s="85"/>
      <c r="HI133" s="85"/>
      <c r="HJ133" s="85"/>
      <c r="HK133" s="85"/>
      <c r="HL133" s="85"/>
      <c r="HM133" s="85"/>
      <c r="HN133" s="85"/>
      <c r="HO133" s="85"/>
      <c r="HP133" s="85"/>
      <c r="HQ133" s="85"/>
      <c r="HR133" s="85"/>
      <c r="HS133" s="85"/>
      <c r="HT133" s="85"/>
      <c r="HU133" s="85"/>
      <c r="HV133" s="85"/>
      <c r="HW133" s="85"/>
      <c r="HX133" s="85"/>
      <c r="HY133" s="85"/>
      <c r="HZ133" s="85"/>
      <c r="IA133" s="85"/>
      <c r="IB133" s="85"/>
      <c r="IC133" s="85"/>
      <c r="ID133" s="85"/>
      <c r="IE133" s="85"/>
      <c r="IF133" s="85"/>
      <c r="IG133" s="85"/>
      <c r="IH133" s="85"/>
      <c r="II133" s="85"/>
      <c r="IJ133" s="85"/>
      <c r="IK133" s="85"/>
      <c r="IL133" s="85"/>
      <c r="IM133" s="85"/>
      <c r="IN133" s="85"/>
      <c r="IO133" s="85"/>
      <c r="IP133" s="85"/>
      <c r="IQ133" s="85"/>
      <c r="IR133" s="85"/>
      <c r="IS133" s="85"/>
      <c r="IT133" s="85"/>
    </row>
    <row r="134" spans="1:15" s="84" customFormat="1" ht="17.25" customHeight="1" hidden="1">
      <c r="A134" s="5" t="s">
        <v>31</v>
      </c>
      <c r="B134" s="6">
        <v>951</v>
      </c>
      <c r="C134" s="6" t="s">
        <v>53</v>
      </c>
      <c r="D134" s="6">
        <v>9990028970</v>
      </c>
      <c r="E134" s="7">
        <v>540</v>
      </c>
      <c r="F134" s="7">
        <v>250</v>
      </c>
      <c r="G134" s="7" t="s">
        <v>1</v>
      </c>
      <c r="H134" s="8">
        <f>H135</f>
        <v>0</v>
      </c>
      <c r="I134" s="8">
        <f>I135</f>
        <v>0</v>
      </c>
      <c r="J134" s="8">
        <f>J135</f>
        <v>0</v>
      </c>
      <c r="K134" s="8">
        <f>K135+K136</f>
        <v>0</v>
      </c>
      <c r="L134" s="8">
        <f>L135+L136</f>
        <v>0</v>
      </c>
      <c r="M134" s="8">
        <f>M135</f>
        <v>0</v>
      </c>
      <c r="N134" s="8">
        <f t="shared" si="18"/>
        <v>0</v>
      </c>
      <c r="O134" s="8">
        <v>0</v>
      </c>
    </row>
    <row r="135" spans="1:15" s="84" customFormat="1" ht="34.5" customHeight="1" hidden="1">
      <c r="A135" s="5" t="s">
        <v>34</v>
      </c>
      <c r="B135" s="6">
        <v>951</v>
      </c>
      <c r="C135" s="6" t="s">
        <v>53</v>
      </c>
      <c r="D135" s="6">
        <v>9990028970</v>
      </c>
      <c r="E135" s="7">
        <v>540</v>
      </c>
      <c r="F135" s="7">
        <v>251</v>
      </c>
      <c r="G135" s="31" t="s">
        <v>389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 t="shared" si="18"/>
        <v>0</v>
      </c>
      <c r="O135" s="8">
        <v>0</v>
      </c>
    </row>
    <row r="136" spans="1:254" s="68" customFormat="1" ht="44.25" customHeight="1">
      <c r="A136" s="1" t="s">
        <v>461</v>
      </c>
      <c r="B136" s="2">
        <v>951</v>
      </c>
      <c r="C136" s="2" t="s">
        <v>363</v>
      </c>
      <c r="D136" s="3" t="s">
        <v>122</v>
      </c>
      <c r="E136" s="3" t="s">
        <v>1</v>
      </c>
      <c r="F136" s="3" t="s">
        <v>1</v>
      </c>
      <c r="G136" s="3" t="s">
        <v>1</v>
      </c>
      <c r="H136" s="4">
        <f aca="true" t="shared" si="42" ref="H136:M136">H137</f>
        <v>60000</v>
      </c>
      <c r="I136" s="4">
        <f t="shared" si="42"/>
        <v>0</v>
      </c>
      <c r="J136" s="4">
        <f t="shared" si="42"/>
        <v>0</v>
      </c>
      <c r="K136" s="4">
        <f t="shared" si="42"/>
        <v>0</v>
      </c>
      <c r="L136" s="4">
        <f t="shared" si="42"/>
        <v>0</v>
      </c>
      <c r="M136" s="4">
        <f t="shared" si="42"/>
        <v>0</v>
      </c>
      <c r="N136" s="8">
        <f t="shared" si="18"/>
        <v>60000</v>
      </c>
      <c r="O136" s="8">
        <v>0</v>
      </c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5"/>
      <c r="DR136" s="85"/>
      <c r="DS136" s="85"/>
      <c r="DT136" s="85"/>
      <c r="DU136" s="85"/>
      <c r="DV136" s="85"/>
      <c r="DW136" s="85"/>
      <c r="DX136" s="85"/>
      <c r="DY136" s="85"/>
      <c r="DZ136" s="85"/>
      <c r="EA136" s="85"/>
      <c r="EB136" s="85"/>
      <c r="EC136" s="85"/>
      <c r="ED136" s="85"/>
      <c r="EE136" s="85"/>
      <c r="EF136" s="85"/>
      <c r="EG136" s="85"/>
      <c r="EH136" s="85"/>
      <c r="EI136" s="85"/>
      <c r="EJ136" s="85"/>
      <c r="EK136" s="85"/>
      <c r="EL136" s="85"/>
      <c r="EM136" s="85"/>
      <c r="EN136" s="85"/>
      <c r="EO136" s="85"/>
      <c r="EP136" s="85"/>
      <c r="EQ136" s="85"/>
      <c r="ER136" s="85"/>
      <c r="ES136" s="85"/>
      <c r="ET136" s="85"/>
      <c r="EU136" s="85"/>
      <c r="EV136" s="85"/>
      <c r="EW136" s="85"/>
      <c r="EX136" s="85"/>
      <c r="EY136" s="85"/>
      <c r="EZ136" s="85"/>
      <c r="FA136" s="85"/>
      <c r="FB136" s="85"/>
      <c r="FC136" s="85"/>
      <c r="FD136" s="85"/>
      <c r="FE136" s="85"/>
      <c r="FF136" s="85"/>
      <c r="FG136" s="85"/>
      <c r="FH136" s="85"/>
      <c r="FI136" s="85"/>
      <c r="FJ136" s="85"/>
      <c r="FK136" s="85"/>
      <c r="FL136" s="85"/>
      <c r="FM136" s="85"/>
      <c r="FN136" s="85"/>
      <c r="FO136" s="85"/>
      <c r="FP136" s="85"/>
      <c r="FQ136" s="85"/>
      <c r="FR136" s="85"/>
      <c r="FS136" s="85"/>
      <c r="FT136" s="85"/>
      <c r="FU136" s="85"/>
      <c r="FV136" s="85"/>
      <c r="FW136" s="85"/>
      <c r="FX136" s="85"/>
      <c r="FY136" s="85"/>
      <c r="FZ136" s="85"/>
      <c r="GA136" s="85"/>
      <c r="GB136" s="85"/>
      <c r="GC136" s="85"/>
      <c r="GD136" s="85"/>
      <c r="GE136" s="85"/>
      <c r="GF136" s="85"/>
      <c r="GG136" s="85"/>
      <c r="GH136" s="85"/>
      <c r="GI136" s="85"/>
      <c r="GJ136" s="85"/>
      <c r="GK136" s="85"/>
      <c r="GL136" s="85"/>
      <c r="GM136" s="85"/>
      <c r="GN136" s="85"/>
      <c r="GO136" s="85"/>
      <c r="GP136" s="85"/>
      <c r="GQ136" s="85"/>
      <c r="GR136" s="85"/>
      <c r="GS136" s="85"/>
      <c r="GT136" s="85"/>
      <c r="GU136" s="85"/>
      <c r="GV136" s="85"/>
      <c r="GW136" s="85"/>
      <c r="GX136" s="85"/>
      <c r="GY136" s="85"/>
      <c r="GZ136" s="85"/>
      <c r="HA136" s="85"/>
      <c r="HB136" s="85"/>
      <c r="HC136" s="85"/>
      <c r="HD136" s="85"/>
      <c r="HE136" s="85"/>
      <c r="HF136" s="85"/>
      <c r="HG136" s="85"/>
      <c r="HH136" s="85"/>
      <c r="HI136" s="85"/>
      <c r="HJ136" s="85"/>
      <c r="HK136" s="85"/>
      <c r="HL136" s="85"/>
      <c r="HM136" s="85"/>
      <c r="HN136" s="85"/>
      <c r="HO136" s="85"/>
      <c r="HP136" s="85"/>
      <c r="HQ136" s="85"/>
      <c r="HR136" s="85"/>
      <c r="HS136" s="85"/>
      <c r="HT136" s="85"/>
      <c r="HU136" s="85"/>
      <c r="HV136" s="85"/>
      <c r="HW136" s="85"/>
      <c r="HX136" s="85"/>
      <c r="HY136" s="85"/>
      <c r="HZ136" s="85"/>
      <c r="IA136" s="85"/>
      <c r="IB136" s="85"/>
      <c r="IC136" s="85"/>
      <c r="ID136" s="85"/>
      <c r="IE136" s="85"/>
      <c r="IF136" s="85"/>
      <c r="IG136" s="85"/>
      <c r="IH136" s="85"/>
      <c r="II136" s="85"/>
      <c r="IJ136" s="85"/>
      <c r="IK136" s="85"/>
      <c r="IL136" s="85"/>
      <c r="IM136" s="85"/>
      <c r="IN136" s="85"/>
      <c r="IO136" s="85"/>
      <c r="IP136" s="85"/>
      <c r="IQ136" s="85"/>
      <c r="IR136" s="85"/>
      <c r="IS136" s="85"/>
      <c r="IT136" s="85"/>
    </row>
    <row r="137" spans="1:15" s="84" customFormat="1" ht="16.5" customHeight="1">
      <c r="A137" s="5" t="s">
        <v>14</v>
      </c>
      <c r="B137" s="6">
        <v>951</v>
      </c>
      <c r="C137" s="6" t="s">
        <v>363</v>
      </c>
      <c r="D137" s="6">
        <v>9990028990</v>
      </c>
      <c r="E137" s="7">
        <v>245</v>
      </c>
      <c r="F137" s="7" t="s">
        <v>15</v>
      </c>
      <c r="G137" s="7" t="s">
        <v>1</v>
      </c>
      <c r="H137" s="8">
        <f>H138+H139</f>
        <v>60000</v>
      </c>
      <c r="I137" s="8">
        <f>I138+I139</f>
        <v>0</v>
      </c>
      <c r="J137" s="8">
        <f>J138+J139</f>
        <v>0</v>
      </c>
      <c r="K137" s="8">
        <f>K138</f>
        <v>0</v>
      </c>
      <c r="L137" s="8">
        <f>L138</f>
        <v>0</v>
      </c>
      <c r="M137" s="8">
        <f>M138+M139</f>
        <v>0</v>
      </c>
      <c r="N137" s="8">
        <f t="shared" si="18"/>
        <v>60000</v>
      </c>
      <c r="O137" s="8">
        <v>0</v>
      </c>
    </row>
    <row r="138" spans="1:15" s="84" customFormat="1" ht="15.75" customHeight="1">
      <c r="A138" s="5" t="s">
        <v>17</v>
      </c>
      <c r="B138" s="6">
        <v>951</v>
      </c>
      <c r="C138" s="6" t="s">
        <v>363</v>
      </c>
      <c r="D138" s="6">
        <v>9990028990</v>
      </c>
      <c r="E138" s="7">
        <v>245</v>
      </c>
      <c r="F138" s="7" t="s">
        <v>18</v>
      </c>
      <c r="G138" s="31" t="s">
        <v>425</v>
      </c>
      <c r="H138" s="8">
        <v>20000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f t="shared" si="18"/>
        <v>20000</v>
      </c>
      <c r="O138" s="8">
        <v>0</v>
      </c>
    </row>
    <row r="139" spans="1:15" s="84" customFormat="1" ht="15.75" customHeight="1">
      <c r="A139" s="5" t="s">
        <v>17</v>
      </c>
      <c r="B139" s="6">
        <v>951</v>
      </c>
      <c r="C139" s="6" t="s">
        <v>363</v>
      </c>
      <c r="D139" s="6">
        <v>9990028990</v>
      </c>
      <c r="E139" s="7">
        <v>245</v>
      </c>
      <c r="F139" s="7" t="s">
        <v>18</v>
      </c>
      <c r="G139" s="31" t="s">
        <v>468</v>
      </c>
      <c r="H139" s="8">
        <v>40000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>H139-J139</f>
        <v>40000</v>
      </c>
      <c r="O139" s="8">
        <v>0</v>
      </c>
    </row>
    <row r="140" spans="1:254" s="68" customFormat="1" ht="74.25" customHeight="1">
      <c r="A140" s="1" t="s">
        <v>479</v>
      </c>
      <c r="B140" s="32">
        <v>951</v>
      </c>
      <c r="C140" s="32" t="s">
        <v>91</v>
      </c>
      <c r="D140" s="32" t="s">
        <v>478</v>
      </c>
      <c r="E140" s="30"/>
      <c r="F140" s="30"/>
      <c r="G140" s="30"/>
      <c r="H140" s="4">
        <f aca="true" t="shared" si="43" ref="H140:M140">H141</f>
        <v>3582000</v>
      </c>
      <c r="I140" s="4">
        <f t="shared" si="43"/>
        <v>0</v>
      </c>
      <c r="J140" s="4">
        <f t="shared" si="43"/>
        <v>0</v>
      </c>
      <c r="K140" s="4">
        <f t="shared" si="43"/>
        <v>0</v>
      </c>
      <c r="L140" s="4">
        <f t="shared" si="43"/>
        <v>0</v>
      </c>
      <c r="M140" s="4">
        <f t="shared" si="43"/>
        <v>0</v>
      </c>
      <c r="N140" s="8">
        <f t="shared" si="18"/>
        <v>3582000</v>
      </c>
      <c r="O140" s="8">
        <v>0</v>
      </c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  <c r="DQ140" s="85"/>
      <c r="DR140" s="85"/>
      <c r="DS140" s="85"/>
      <c r="DT140" s="85"/>
      <c r="DU140" s="85"/>
      <c r="DV140" s="85"/>
      <c r="DW140" s="85"/>
      <c r="DX140" s="85"/>
      <c r="DY140" s="85"/>
      <c r="DZ140" s="85"/>
      <c r="EA140" s="85"/>
      <c r="EB140" s="85"/>
      <c r="EC140" s="85"/>
      <c r="ED140" s="85"/>
      <c r="EE140" s="85"/>
      <c r="EF140" s="85"/>
      <c r="EG140" s="85"/>
      <c r="EH140" s="85"/>
      <c r="EI140" s="85"/>
      <c r="EJ140" s="85"/>
      <c r="EK140" s="85"/>
      <c r="EL140" s="85"/>
      <c r="EM140" s="85"/>
      <c r="EN140" s="85"/>
      <c r="EO140" s="85"/>
      <c r="EP140" s="85"/>
      <c r="EQ140" s="85"/>
      <c r="ER140" s="85"/>
      <c r="ES140" s="85"/>
      <c r="ET140" s="85"/>
      <c r="EU140" s="85"/>
      <c r="EV140" s="85"/>
      <c r="EW140" s="85"/>
      <c r="EX140" s="85"/>
      <c r="EY140" s="85"/>
      <c r="EZ140" s="85"/>
      <c r="FA140" s="85"/>
      <c r="FB140" s="85"/>
      <c r="FC140" s="85"/>
      <c r="FD140" s="85"/>
      <c r="FE140" s="85"/>
      <c r="FF140" s="85"/>
      <c r="FG140" s="85"/>
      <c r="FH140" s="85"/>
      <c r="FI140" s="85"/>
      <c r="FJ140" s="85"/>
      <c r="FK140" s="85"/>
      <c r="FL140" s="85"/>
      <c r="FM140" s="85"/>
      <c r="FN140" s="85"/>
      <c r="FO140" s="85"/>
      <c r="FP140" s="85"/>
      <c r="FQ140" s="85"/>
      <c r="FR140" s="85"/>
      <c r="FS140" s="85"/>
      <c r="FT140" s="85"/>
      <c r="FU140" s="85"/>
      <c r="FV140" s="85"/>
      <c r="FW140" s="85"/>
      <c r="FX140" s="85"/>
      <c r="FY140" s="85"/>
      <c r="FZ140" s="85"/>
      <c r="GA140" s="85"/>
      <c r="GB140" s="85"/>
      <c r="GC140" s="85"/>
      <c r="GD140" s="85"/>
      <c r="GE140" s="85"/>
      <c r="GF140" s="85"/>
      <c r="GG140" s="85"/>
      <c r="GH140" s="85"/>
      <c r="GI140" s="85"/>
      <c r="GJ140" s="85"/>
      <c r="GK140" s="85"/>
      <c r="GL140" s="85"/>
      <c r="GM140" s="85"/>
      <c r="GN140" s="85"/>
      <c r="GO140" s="85"/>
      <c r="GP140" s="85"/>
      <c r="GQ140" s="85"/>
      <c r="GR140" s="85"/>
      <c r="GS140" s="85"/>
      <c r="GT140" s="85"/>
      <c r="GU140" s="85"/>
      <c r="GV140" s="85"/>
      <c r="GW140" s="85"/>
      <c r="GX140" s="85"/>
      <c r="GY140" s="85"/>
      <c r="GZ140" s="85"/>
      <c r="HA140" s="85"/>
      <c r="HB140" s="85"/>
      <c r="HC140" s="85"/>
      <c r="HD140" s="85"/>
      <c r="HE140" s="85"/>
      <c r="HF140" s="85"/>
      <c r="HG140" s="85"/>
      <c r="HH140" s="85"/>
      <c r="HI140" s="85"/>
      <c r="HJ140" s="85"/>
      <c r="HK140" s="85"/>
      <c r="HL140" s="85"/>
      <c r="HM140" s="85"/>
      <c r="HN140" s="85"/>
      <c r="HO140" s="85"/>
      <c r="HP140" s="85"/>
      <c r="HQ140" s="85"/>
      <c r="HR140" s="85"/>
      <c r="HS140" s="85"/>
      <c r="HT140" s="85"/>
      <c r="HU140" s="85"/>
      <c r="HV140" s="85"/>
      <c r="HW140" s="85"/>
      <c r="HX140" s="85"/>
      <c r="HY140" s="85"/>
      <c r="HZ140" s="85"/>
      <c r="IA140" s="85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  <c r="IN140" s="85"/>
      <c r="IO140" s="85"/>
      <c r="IP140" s="85"/>
      <c r="IQ140" s="85"/>
      <c r="IR140" s="85"/>
      <c r="IS140" s="85"/>
      <c r="IT140" s="85"/>
    </row>
    <row r="141" spans="1:15" s="84" customFormat="1" ht="19.5" customHeight="1">
      <c r="A141" s="5" t="s">
        <v>108</v>
      </c>
      <c r="B141" s="33" t="s">
        <v>92</v>
      </c>
      <c r="C141" s="33" t="s">
        <v>91</v>
      </c>
      <c r="D141" s="33" t="s">
        <v>478</v>
      </c>
      <c r="E141" s="31" t="s">
        <v>469</v>
      </c>
      <c r="F141" s="31"/>
      <c r="G141" s="31"/>
      <c r="H141" s="8">
        <f>H142+H143</f>
        <v>3582000</v>
      </c>
      <c r="I141" s="8">
        <f>I143</f>
        <v>0</v>
      </c>
      <c r="J141" s="8">
        <f>J143</f>
        <v>0</v>
      </c>
      <c r="K141" s="8">
        <f>K143</f>
        <v>0</v>
      </c>
      <c r="L141" s="8">
        <f>L143</f>
        <v>0</v>
      </c>
      <c r="M141" s="8">
        <f>M143</f>
        <v>0</v>
      </c>
      <c r="N141" s="8">
        <f t="shared" si="18"/>
        <v>3582000</v>
      </c>
      <c r="O141" s="8">
        <v>0</v>
      </c>
    </row>
    <row r="142" spans="1:15" s="84" customFormat="1" ht="19.5" customHeight="1">
      <c r="A142" s="5" t="s">
        <v>108</v>
      </c>
      <c r="B142" s="33" t="s">
        <v>92</v>
      </c>
      <c r="C142" s="33" t="s">
        <v>91</v>
      </c>
      <c r="D142" s="33" t="s">
        <v>478</v>
      </c>
      <c r="E142" s="31" t="s">
        <v>469</v>
      </c>
      <c r="F142" s="31" t="s">
        <v>470</v>
      </c>
      <c r="G142" s="31" t="s">
        <v>468</v>
      </c>
      <c r="H142" s="8">
        <v>172000</v>
      </c>
      <c r="I142" s="8">
        <v>0</v>
      </c>
      <c r="J142" s="8">
        <v>0</v>
      </c>
      <c r="K142" s="8"/>
      <c r="L142" s="8"/>
      <c r="M142" s="8">
        <v>0</v>
      </c>
      <c r="N142" s="8">
        <f>H142-J142</f>
        <v>172000</v>
      </c>
      <c r="O142" s="8">
        <v>0</v>
      </c>
    </row>
    <row r="143" spans="1:15" s="84" customFormat="1" ht="19.5" customHeight="1">
      <c r="A143" s="5" t="s">
        <v>108</v>
      </c>
      <c r="B143" s="33" t="s">
        <v>92</v>
      </c>
      <c r="C143" s="33" t="s">
        <v>91</v>
      </c>
      <c r="D143" s="33" t="s">
        <v>478</v>
      </c>
      <c r="E143" s="31" t="s">
        <v>469</v>
      </c>
      <c r="F143" s="31" t="s">
        <v>470</v>
      </c>
      <c r="G143" s="31" t="s">
        <v>477</v>
      </c>
      <c r="H143" s="8">
        <v>3410000</v>
      </c>
      <c r="I143" s="8">
        <v>0</v>
      </c>
      <c r="J143" s="8">
        <v>0</v>
      </c>
      <c r="K143" s="8"/>
      <c r="L143" s="8"/>
      <c r="M143" s="8">
        <v>0</v>
      </c>
      <c r="N143" s="8">
        <f t="shared" si="18"/>
        <v>3410000</v>
      </c>
      <c r="O143" s="8">
        <v>0</v>
      </c>
    </row>
    <row r="144" spans="1:254" s="68" customFormat="1" ht="89.25" customHeight="1" hidden="1">
      <c r="A144" s="1" t="s">
        <v>54</v>
      </c>
      <c r="B144" s="2">
        <v>951</v>
      </c>
      <c r="C144" s="2" t="s">
        <v>56</v>
      </c>
      <c r="D144" s="2" t="s">
        <v>55</v>
      </c>
      <c r="E144" s="3" t="s">
        <v>1</v>
      </c>
      <c r="F144" s="3" t="s">
        <v>1</v>
      </c>
      <c r="G144" s="3" t="s">
        <v>1</v>
      </c>
      <c r="H144" s="4">
        <f>H145</f>
        <v>0</v>
      </c>
      <c r="I144" s="4">
        <f aca="true" t="shared" si="44" ref="I144:M145">I145</f>
        <v>0</v>
      </c>
      <c r="J144" s="4">
        <f t="shared" si="44"/>
        <v>0</v>
      </c>
      <c r="K144" s="4">
        <f t="shared" si="44"/>
        <v>0</v>
      </c>
      <c r="L144" s="4">
        <f t="shared" si="44"/>
        <v>0</v>
      </c>
      <c r="M144" s="4">
        <f t="shared" si="44"/>
        <v>0</v>
      </c>
      <c r="N144" s="8">
        <f aca="true" t="shared" si="45" ref="N144:N214">H144-J144</f>
        <v>0</v>
      </c>
      <c r="O144" s="8">
        <v>0</v>
      </c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5"/>
      <c r="EJ144" s="85"/>
      <c r="EK144" s="85"/>
      <c r="EL144" s="85"/>
      <c r="EM144" s="85"/>
      <c r="EN144" s="85"/>
      <c r="EO144" s="85"/>
      <c r="EP144" s="85"/>
      <c r="EQ144" s="85"/>
      <c r="ER144" s="85"/>
      <c r="ES144" s="85"/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5"/>
      <c r="FF144" s="85"/>
      <c r="FG144" s="85"/>
      <c r="FH144" s="85"/>
      <c r="FI144" s="85"/>
      <c r="FJ144" s="85"/>
      <c r="FK144" s="85"/>
      <c r="FL144" s="85"/>
      <c r="FM144" s="85"/>
      <c r="FN144" s="85"/>
      <c r="FO144" s="85"/>
      <c r="FP144" s="85"/>
      <c r="FQ144" s="85"/>
      <c r="FR144" s="85"/>
      <c r="FS144" s="85"/>
      <c r="FT144" s="85"/>
      <c r="FU144" s="85"/>
      <c r="FV144" s="85"/>
      <c r="FW144" s="85"/>
      <c r="FX144" s="85"/>
      <c r="FY144" s="85"/>
      <c r="FZ144" s="85"/>
      <c r="GA144" s="85"/>
      <c r="GB144" s="85"/>
      <c r="GC144" s="85"/>
      <c r="GD144" s="85"/>
      <c r="GE144" s="85"/>
      <c r="GF144" s="85"/>
      <c r="GG144" s="85"/>
      <c r="GH144" s="85"/>
      <c r="GI144" s="85"/>
      <c r="GJ144" s="85"/>
      <c r="GK144" s="85"/>
      <c r="GL144" s="85"/>
      <c r="GM144" s="85"/>
      <c r="GN144" s="85"/>
      <c r="GO144" s="85"/>
      <c r="GP144" s="85"/>
      <c r="GQ144" s="85"/>
      <c r="GR144" s="85"/>
      <c r="GS144" s="85"/>
      <c r="GT144" s="85"/>
      <c r="GU144" s="85"/>
      <c r="GV144" s="85"/>
      <c r="GW144" s="85"/>
      <c r="GX144" s="85"/>
      <c r="GY144" s="85"/>
      <c r="GZ144" s="85"/>
      <c r="HA144" s="85"/>
      <c r="HB144" s="85"/>
      <c r="HC144" s="85"/>
      <c r="HD144" s="85"/>
      <c r="HE144" s="85"/>
      <c r="HF144" s="85"/>
      <c r="HG144" s="85"/>
      <c r="HH144" s="85"/>
      <c r="HI144" s="85"/>
      <c r="HJ144" s="85"/>
      <c r="HK144" s="85"/>
      <c r="HL144" s="85"/>
      <c r="HM144" s="85"/>
      <c r="HN144" s="85"/>
      <c r="HO144" s="85"/>
      <c r="HP144" s="85"/>
      <c r="HQ144" s="85"/>
      <c r="HR144" s="85"/>
      <c r="HS144" s="85"/>
      <c r="HT144" s="85"/>
      <c r="HU144" s="85"/>
      <c r="HV144" s="85"/>
      <c r="HW144" s="85"/>
      <c r="HX144" s="85"/>
      <c r="HY144" s="85"/>
      <c r="HZ144" s="85"/>
      <c r="IA144" s="85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  <c r="IN144" s="85"/>
      <c r="IO144" s="85"/>
      <c r="IP144" s="85"/>
      <c r="IQ144" s="85"/>
      <c r="IR144" s="85"/>
      <c r="IS144" s="85"/>
      <c r="IT144" s="85"/>
    </row>
    <row r="145" spans="1:15" s="84" customFormat="1" ht="22.5" customHeight="1" hidden="1">
      <c r="A145" s="5" t="s">
        <v>57</v>
      </c>
      <c r="B145" s="6">
        <v>951</v>
      </c>
      <c r="C145" s="6" t="s">
        <v>56</v>
      </c>
      <c r="D145" s="6" t="s">
        <v>55</v>
      </c>
      <c r="E145" s="7" t="s">
        <v>59</v>
      </c>
      <c r="F145" s="7" t="s">
        <v>58</v>
      </c>
      <c r="G145" s="7" t="s">
        <v>1</v>
      </c>
      <c r="H145" s="8">
        <f>H146</f>
        <v>0</v>
      </c>
      <c r="I145" s="8">
        <f t="shared" si="44"/>
        <v>0</v>
      </c>
      <c r="J145" s="8">
        <f t="shared" si="44"/>
        <v>0</v>
      </c>
      <c r="K145" s="8">
        <f t="shared" si="44"/>
        <v>0</v>
      </c>
      <c r="L145" s="8">
        <f t="shared" si="44"/>
        <v>0</v>
      </c>
      <c r="M145" s="8">
        <f t="shared" si="44"/>
        <v>0</v>
      </c>
      <c r="N145" s="8">
        <f t="shared" si="45"/>
        <v>0</v>
      </c>
      <c r="O145" s="8">
        <v>0</v>
      </c>
    </row>
    <row r="146" spans="1:15" s="84" customFormat="1" ht="33.75" customHeight="1" hidden="1">
      <c r="A146" s="5" t="s">
        <v>60</v>
      </c>
      <c r="B146" s="6">
        <v>951</v>
      </c>
      <c r="C146" s="6" t="s">
        <v>56</v>
      </c>
      <c r="D146" s="6" t="s">
        <v>55</v>
      </c>
      <c r="E146" s="7" t="s">
        <v>59</v>
      </c>
      <c r="F146" s="7" t="s">
        <v>89</v>
      </c>
      <c r="G146" s="7" t="s">
        <v>62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f t="shared" si="45"/>
        <v>0</v>
      </c>
      <c r="O146" s="8">
        <v>0</v>
      </c>
    </row>
    <row r="147" spans="1:254" s="68" customFormat="1" ht="60.75" customHeight="1" hidden="1">
      <c r="A147" s="1" t="s">
        <v>63</v>
      </c>
      <c r="B147" s="2">
        <v>951</v>
      </c>
      <c r="C147" s="2" t="s">
        <v>56</v>
      </c>
      <c r="D147" s="2" t="s">
        <v>129</v>
      </c>
      <c r="E147" s="3" t="s">
        <v>1</v>
      </c>
      <c r="F147" s="3" t="s">
        <v>1</v>
      </c>
      <c r="G147" s="3" t="s">
        <v>1</v>
      </c>
      <c r="H147" s="4">
        <f aca="true" t="shared" si="46" ref="H147:M147">H148</f>
        <v>0</v>
      </c>
      <c r="I147" s="4">
        <f t="shared" si="46"/>
        <v>0</v>
      </c>
      <c r="J147" s="4">
        <f t="shared" si="46"/>
        <v>0</v>
      </c>
      <c r="K147" s="4">
        <f t="shared" si="46"/>
        <v>0</v>
      </c>
      <c r="L147" s="4">
        <f t="shared" si="46"/>
        <v>0</v>
      </c>
      <c r="M147" s="4">
        <f t="shared" si="46"/>
        <v>0</v>
      </c>
      <c r="N147" s="8">
        <f t="shared" si="45"/>
        <v>0</v>
      </c>
      <c r="O147" s="8">
        <v>0</v>
      </c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85"/>
      <c r="EM147" s="85"/>
      <c r="EN147" s="85"/>
      <c r="EO147" s="85"/>
      <c r="EP147" s="85"/>
      <c r="EQ147" s="85"/>
      <c r="ER147" s="85"/>
      <c r="ES147" s="85"/>
      <c r="ET147" s="85"/>
      <c r="EU147" s="85"/>
      <c r="EV147" s="85"/>
      <c r="EW147" s="85"/>
      <c r="EX147" s="85"/>
      <c r="EY147" s="85"/>
      <c r="EZ147" s="85"/>
      <c r="FA147" s="85"/>
      <c r="FB147" s="85"/>
      <c r="FC147" s="85"/>
      <c r="FD147" s="85"/>
      <c r="FE147" s="85"/>
      <c r="FF147" s="85"/>
      <c r="FG147" s="85"/>
      <c r="FH147" s="85"/>
      <c r="FI147" s="85"/>
      <c r="FJ147" s="85"/>
      <c r="FK147" s="85"/>
      <c r="FL147" s="85"/>
      <c r="FM147" s="85"/>
      <c r="FN147" s="85"/>
      <c r="FO147" s="85"/>
      <c r="FP147" s="85"/>
      <c r="FQ147" s="85"/>
      <c r="FR147" s="85"/>
      <c r="FS147" s="85"/>
      <c r="FT147" s="85"/>
      <c r="FU147" s="85"/>
      <c r="FV147" s="85"/>
      <c r="FW147" s="85"/>
      <c r="FX147" s="85"/>
      <c r="FY147" s="85"/>
      <c r="FZ147" s="85"/>
      <c r="GA147" s="85"/>
      <c r="GB147" s="85"/>
      <c r="GC147" s="85"/>
      <c r="GD147" s="85"/>
      <c r="GE147" s="85"/>
      <c r="GF147" s="85"/>
      <c r="GG147" s="85"/>
      <c r="GH147" s="85"/>
      <c r="GI147" s="85"/>
      <c r="GJ147" s="85"/>
      <c r="GK147" s="85"/>
      <c r="GL147" s="85"/>
      <c r="GM147" s="85"/>
      <c r="GN147" s="85"/>
      <c r="GO147" s="85"/>
      <c r="GP147" s="85"/>
      <c r="GQ147" s="85"/>
      <c r="GR147" s="85"/>
      <c r="GS147" s="85"/>
      <c r="GT147" s="85"/>
      <c r="GU147" s="85"/>
      <c r="GV147" s="85"/>
      <c r="GW147" s="85"/>
      <c r="GX147" s="85"/>
      <c r="GY147" s="85"/>
      <c r="GZ147" s="85"/>
      <c r="HA147" s="85"/>
      <c r="HB147" s="85"/>
      <c r="HC147" s="85"/>
      <c r="HD147" s="85"/>
      <c r="HE147" s="85"/>
      <c r="HF147" s="85"/>
      <c r="HG147" s="85"/>
      <c r="HH147" s="85"/>
      <c r="HI147" s="85"/>
      <c r="HJ147" s="85"/>
      <c r="HK147" s="85"/>
      <c r="HL147" s="85"/>
      <c r="HM147" s="85"/>
      <c r="HN147" s="85"/>
      <c r="HO147" s="85"/>
      <c r="HP147" s="85"/>
      <c r="HQ147" s="85"/>
      <c r="HR147" s="85"/>
      <c r="HS147" s="85"/>
      <c r="HT147" s="85"/>
      <c r="HU147" s="85"/>
      <c r="HV147" s="85"/>
      <c r="HW147" s="85"/>
      <c r="HX147" s="85"/>
      <c r="HY147" s="85"/>
      <c r="HZ147" s="85"/>
      <c r="IA147" s="85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  <c r="IN147" s="85"/>
      <c r="IO147" s="85"/>
      <c r="IP147" s="85"/>
      <c r="IQ147" s="85"/>
      <c r="IR147" s="85"/>
      <c r="IS147" s="85"/>
      <c r="IT147" s="85"/>
    </row>
    <row r="148" spans="1:15" s="84" customFormat="1" ht="20.25" customHeight="1" hidden="1">
      <c r="A148" s="5" t="s">
        <v>14</v>
      </c>
      <c r="B148" s="6">
        <v>951</v>
      </c>
      <c r="C148" s="6" t="s">
        <v>56</v>
      </c>
      <c r="D148" s="6" t="s">
        <v>129</v>
      </c>
      <c r="E148" s="7" t="s">
        <v>16</v>
      </c>
      <c r="F148" s="7" t="s">
        <v>15</v>
      </c>
      <c r="G148" s="7" t="s">
        <v>1</v>
      </c>
      <c r="H148" s="8">
        <f aca="true" t="shared" si="47" ref="H148:M148">H150+H149</f>
        <v>0</v>
      </c>
      <c r="I148" s="8">
        <f t="shared" si="47"/>
        <v>0</v>
      </c>
      <c r="J148" s="8">
        <f t="shared" si="47"/>
        <v>0</v>
      </c>
      <c r="K148" s="8">
        <f t="shared" si="47"/>
        <v>0</v>
      </c>
      <c r="L148" s="8">
        <f t="shared" si="47"/>
        <v>0</v>
      </c>
      <c r="M148" s="8">
        <f t="shared" si="47"/>
        <v>0</v>
      </c>
      <c r="N148" s="8">
        <f t="shared" si="45"/>
        <v>0</v>
      </c>
      <c r="O148" s="8">
        <v>0</v>
      </c>
    </row>
    <row r="149" spans="1:15" s="84" customFormat="1" ht="20.25" customHeight="1" hidden="1">
      <c r="A149" s="5" t="s">
        <v>26</v>
      </c>
      <c r="B149" s="6">
        <v>951</v>
      </c>
      <c r="C149" s="6" t="s">
        <v>56</v>
      </c>
      <c r="D149" s="6" t="s">
        <v>129</v>
      </c>
      <c r="E149" s="7" t="s">
        <v>16</v>
      </c>
      <c r="F149" s="7" t="s">
        <v>27</v>
      </c>
      <c r="G149" s="7" t="s">
        <v>8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f t="shared" si="45"/>
        <v>0</v>
      </c>
      <c r="O149" s="8">
        <v>0</v>
      </c>
    </row>
    <row r="150" spans="1:15" s="84" customFormat="1" ht="19.5" customHeight="1" hidden="1">
      <c r="A150" s="5" t="s">
        <v>17</v>
      </c>
      <c r="B150" s="6">
        <v>951</v>
      </c>
      <c r="C150" s="6" t="s">
        <v>56</v>
      </c>
      <c r="D150" s="6" t="s">
        <v>129</v>
      </c>
      <c r="E150" s="7" t="s">
        <v>16</v>
      </c>
      <c r="F150" s="7" t="s">
        <v>18</v>
      </c>
      <c r="G150" s="7" t="s">
        <v>8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f t="shared" si="45"/>
        <v>0</v>
      </c>
      <c r="O150" s="8">
        <v>0</v>
      </c>
    </row>
    <row r="151" spans="1:254" s="68" customFormat="1" ht="38.25" customHeight="1" hidden="1">
      <c r="A151" s="1" t="s">
        <v>350</v>
      </c>
      <c r="B151" s="2">
        <v>951</v>
      </c>
      <c r="C151" s="2" t="s">
        <v>56</v>
      </c>
      <c r="D151" s="2" t="s">
        <v>353</v>
      </c>
      <c r="E151" s="3" t="s">
        <v>1</v>
      </c>
      <c r="F151" s="3" t="s">
        <v>1</v>
      </c>
      <c r="G151" s="3" t="s">
        <v>1</v>
      </c>
      <c r="H151" s="4">
        <f aca="true" t="shared" si="48" ref="H151:M151">H152+H154</f>
        <v>0</v>
      </c>
      <c r="I151" s="4">
        <f t="shared" si="48"/>
        <v>0</v>
      </c>
      <c r="J151" s="4">
        <f t="shared" si="48"/>
        <v>0</v>
      </c>
      <c r="K151" s="4">
        <f t="shared" si="48"/>
        <v>0</v>
      </c>
      <c r="L151" s="4">
        <f t="shared" si="48"/>
        <v>0</v>
      </c>
      <c r="M151" s="4">
        <f t="shared" si="48"/>
        <v>0</v>
      </c>
      <c r="N151" s="8">
        <f t="shared" si="45"/>
        <v>0</v>
      </c>
      <c r="O151" s="8">
        <v>0</v>
      </c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5"/>
      <c r="FH151" s="85"/>
      <c r="FI151" s="85"/>
      <c r="FJ151" s="85"/>
      <c r="FK151" s="85"/>
      <c r="FL151" s="85"/>
      <c r="FM151" s="85"/>
      <c r="FN151" s="85"/>
      <c r="FO151" s="85"/>
      <c r="FP151" s="85"/>
      <c r="FQ151" s="85"/>
      <c r="FR151" s="85"/>
      <c r="FS151" s="85"/>
      <c r="FT151" s="85"/>
      <c r="FU151" s="85"/>
      <c r="FV151" s="85"/>
      <c r="FW151" s="85"/>
      <c r="FX151" s="85"/>
      <c r="FY151" s="85"/>
      <c r="FZ151" s="85"/>
      <c r="GA151" s="85"/>
      <c r="GB151" s="85"/>
      <c r="GC151" s="85"/>
      <c r="GD151" s="85"/>
      <c r="GE151" s="85"/>
      <c r="GF151" s="85"/>
      <c r="GG151" s="85"/>
      <c r="GH151" s="85"/>
      <c r="GI151" s="85"/>
      <c r="GJ151" s="85"/>
      <c r="GK151" s="85"/>
      <c r="GL151" s="85"/>
      <c r="GM151" s="85"/>
      <c r="GN151" s="85"/>
      <c r="GO151" s="85"/>
      <c r="GP151" s="85"/>
      <c r="GQ151" s="85"/>
      <c r="GR151" s="85"/>
      <c r="GS151" s="85"/>
      <c r="GT151" s="85"/>
      <c r="GU151" s="85"/>
      <c r="GV151" s="85"/>
      <c r="GW151" s="85"/>
      <c r="GX151" s="85"/>
      <c r="GY151" s="85"/>
      <c r="GZ151" s="85"/>
      <c r="HA151" s="85"/>
      <c r="HB151" s="85"/>
      <c r="HC151" s="85"/>
      <c r="HD151" s="85"/>
      <c r="HE151" s="85"/>
      <c r="HF151" s="85"/>
      <c r="HG151" s="85"/>
      <c r="HH151" s="85"/>
      <c r="HI151" s="85"/>
      <c r="HJ151" s="85"/>
      <c r="HK151" s="85"/>
      <c r="HL151" s="85"/>
      <c r="HM151" s="85"/>
      <c r="HN151" s="85"/>
      <c r="HO151" s="85"/>
      <c r="HP151" s="85"/>
      <c r="HQ151" s="85"/>
      <c r="HR151" s="85"/>
      <c r="HS151" s="85"/>
      <c r="HT151" s="85"/>
      <c r="HU151" s="85"/>
      <c r="HV151" s="85"/>
      <c r="HW151" s="85"/>
      <c r="HX151" s="85"/>
      <c r="HY151" s="85"/>
      <c r="HZ151" s="85"/>
      <c r="IA151" s="85"/>
      <c r="IB151" s="85"/>
      <c r="IC151" s="85"/>
      <c r="ID151" s="85"/>
      <c r="IE151" s="85"/>
      <c r="IF151" s="85"/>
      <c r="IG151" s="85"/>
      <c r="IH151" s="85"/>
      <c r="II151" s="85"/>
      <c r="IJ151" s="85"/>
      <c r="IK151" s="85"/>
      <c r="IL151" s="85"/>
      <c r="IM151" s="85"/>
      <c r="IN151" s="85"/>
      <c r="IO151" s="85"/>
      <c r="IP151" s="85"/>
      <c r="IQ151" s="85"/>
      <c r="IR151" s="85"/>
      <c r="IS151" s="85"/>
      <c r="IT151" s="85"/>
    </row>
    <row r="152" spans="1:15" s="84" customFormat="1" ht="20.25" customHeight="1" hidden="1">
      <c r="A152" s="5" t="s">
        <v>390</v>
      </c>
      <c r="B152" s="6">
        <v>951</v>
      </c>
      <c r="C152" s="6" t="s">
        <v>56</v>
      </c>
      <c r="D152" s="6" t="s">
        <v>353</v>
      </c>
      <c r="E152" s="7" t="s">
        <v>16</v>
      </c>
      <c r="F152" s="7">
        <v>220</v>
      </c>
      <c r="G152" s="7" t="s">
        <v>1</v>
      </c>
      <c r="H152" s="8">
        <f>H153</f>
        <v>0</v>
      </c>
      <c r="I152" s="8">
        <f>I154+I155</f>
        <v>0</v>
      </c>
      <c r="J152" s="8">
        <f>J154+J155</f>
        <v>0</v>
      </c>
      <c r="K152" s="8">
        <f>K155</f>
        <v>0</v>
      </c>
      <c r="L152" s="8">
        <f>L155</f>
        <v>0</v>
      </c>
      <c r="M152" s="8">
        <f>M154+M155</f>
        <v>0</v>
      </c>
      <c r="N152" s="8">
        <f t="shared" si="45"/>
        <v>0</v>
      </c>
      <c r="O152" s="8">
        <v>0</v>
      </c>
    </row>
    <row r="153" spans="1:15" s="84" customFormat="1" ht="20.25" customHeight="1" hidden="1">
      <c r="A153" s="5" t="s">
        <v>390</v>
      </c>
      <c r="B153" s="6">
        <v>951</v>
      </c>
      <c r="C153" s="6" t="s">
        <v>56</v>
      </c>
      <c r="D153" s="6" t="s">
        <v>353</v>
      </c>
      <c r="E153" s="7" t="s">
        <v>16</v>
      </c>
      <c r="F153" s="7">
        <v>226</v>
      </c>
      <c r="G153" s="7" t="s">
        <v>1</v>
      </c>
      <c r="H153" s="8">
        <v>0</v>
      </c>
      <c r="I153" s="8">
        <f>I155+I156</f>
        <v>0</v>
      </c>
      <c r="J153" s="8">
        <f>J155+J156</f>
        <v>0</v>
      </c>
      <c r="K153" s="8">
        <f>K156</f>
        <v>0</v>
      </c>
      <c r="L153" s="8">
        <f>L156</f>
        <v>0</v>
      </c>
      <c r="M153" s="8">
        <f>M155+M156</f>
        <v>0</v>
      </c>
      <c r="N153" s="8">
        <f>H153-J153</f>
        <v>0</v>
      </c>
      <c r="O153" s="8">
        <v>0</v>
      </c>
    </row>
    <row r="154" spans="1:15" s="84" customFormat="1" ht="21.75" customHeight="1" hidden="1">
      <c r="A154" s="5" t="s">
        <v>108</v>
      </c>
      <c r="B154" s="6">
        <v>951</v>
      </c>
      <c r="C154" s="6" t="s">
        <v>56</v>
      </c>
      <c r="D154" s="6" t="s">
        <v>353</v>
      </c>
      <c r="E154" s="7" t="s">
        <v>16</v>
      </c>
      <c r="F154" s="7">
        <v>340</v>
      </c>
      <c r="G154" s="31"/>
      <c r="H154" s="8">
        <f aca="true" t="shared" si="49" ref="H154:M154">H155</f>
        <v>0</v>
      </c>
      <c r="I154" s="8">
        <f t="shared" si="49"/>
        <v>0</v>
      </c>
      <c r="J154" s="8">
        <f t="shared" si="49"/>
        <v>0</v>
      </c>
      <c r="K154" s="8">
        <f t="shared" si="49"/>
        <v>0</v>
      </c>
      <c r="L154" s="8">
        <f t="shared" si="49"/>
        <v>0</v>
      </c>
      <c r="M154" s="8">
        <f t="shared" si="49"/>
        <v>0</v>
      </c>
      <c r="N154" s="8">
        <f t="shared" si="45"/>
        <v>0</v>
      </c>
      <c r="O154" s="8">
        <v>0</v>
      </c>
    </row>
    <row r="155" spans="1:15" s="84" customFormat="1" ht="21.75" customHeight="1" hidden="1">
      <c r="A155" s="5" t="s">
        <v>19</v>
      </c>
      <c r="B155" s="6">
        <v>951</v>
      </c>
      <c r="C155" s="6" t="s">
        <v>56</v>
      </c>
      <c r="D155" s="6" t="s">
        <v>353</v>
      </c>
      <c r="E155" s="7" t="s">
        <v>16</v>
      </c>
      <c r="F155" s="7">
        <v>340</v>
      </c>
      <c r="G155" s="31" t="s">
        <v>351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f t="shared" si="45"/>
        <v>0</v>
      </c>
      <c r="O155" s="8">
        <v>0</v>
      </c>
    </row>
    <row r="156" spans="1:15" s="85" customFormat="1" ht="153" customHeight="1" hidden="1">
      <c r="A156" s="1" t="s">
        <v>346</v>
      </c>
      <c r="B156" s="2">
        <v>951</v>
      </c>
      <c r="C156" s="32" t="s">
        <v>104</v>
      </c>
      <c r="D156" s="30" t="s">
        <v>105</v>
      </c>
      <c r="E156" s="3"/>
      <c r="F156" s="3"/>
      <c r="G156" s="3"/>
      <c r="H156" s="4">
        <f>H157</f>
        <v>0</v>
      </c>
      <c r="I156" s="4">
        <f aca="true" t="shared" si="50" ref="I156:M157">I157</f>
        <v>0</v>
      </c>
      <c r="J156" s="4">
        <f t="shared" si="50"/>
        <v>0</v>
      </c>
      <c r="K156" s="4">
        <f t="shared" si="50"/>
        <v>0</v>
      </c>
      <c r="L156" s="4">
        <f t="shared" si="50"/>
        <v>0</v>
      </c>
      <c r="M156" s="4">
        <f t="shared" si="50"/>
        <v>0</v>
      </c>
      <c r="N156" s="8">
        <f t="shared" si="45"/>
        <v>0</v>
      </c>
      <c r="O156" s="8">
        <v>0</v>
      </c>
    </row>
    <row r="157" spans="1:15" s="84" customFormat="1" ht="21.75" customHeight="1" hidden="1">
      <c r="A157" s="5" t="s">
        <v>103</v>
      </c>
      <c r="B157" s="6">
        <v>951</v>
      </c>
      <c r="C157" s="33" t="s">
        <v>104</v>
      </c>
      <c r="D157" s="31" t="s">
        <v>105</v>
      </c>
      <c r="E157" s="7">
        <v>414</v>
      </c>
      <c r="F157" s="7">
        <v>220</v>
      </c>
      <c r="G157" s="7"/>
      <c r="H157" s="8">
        <f>H158</f>
        <v>0</v>
      </c>
      <c r="I157" s="8">
        <f t="shared" si="50"/>
        <v>0</v>
      </c>
      <c r="J157" s="8">
        <f t="shared" si="50"/>
        <v>0</v>
      </c>
      <c r="K157" s="8">
        <f t="shared" si="50"/>
        <v>0</v>
      </c>
      <c r="L157" s="8">
        <f t="shared" si="50"/>
        <v>0</v>
      </c>
      <c r="M157" s="8">
        <f t="shared" si="50"/>
        <v>0</v>
      </c>
      <c r="N157" s="8">
        <f t="shared" si="45"/>
        <v>0</v>
      </c>
      <c r="O157" s="8">
        <v>0</v>
      </c>
    </row>
    <row r="158" spans="1:15" s="84" customFormat="1" ht="21.75" customHeight="1" hidden="1">
      <c r="A158" s="5" t="s">
        <v>102</v>
      </c>
      <c r="B158" s="6">
        <v>951</v>
      </c>
      <c r="C158" s="6" t="s">
        <v>56</v>
      </c>
      <c r="D158" s="31" t="s">
        <v>105</v>
      </c>
      <c r="E158" s="7">
        <v>414</v>
      </c>
      <c r="F158" s="7">
        <v>226</v>
      </c>
      <c r="G158" s="7">
        <v>26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f t="shared" si="45"/>
        <v>0</v>
      </c>
      <c r="O158" s="8">
        <v>0</v>
      </c>
    </row>
    <row r="159" spans="1:254" s="68" customFormat="1" ht="89.25" customHeight="1" hidden="1">
      <c r="A159" s="1" t="s">
        <v>64</v>
      </c>
      <c r="B159" s="2">
        <v>951</v>
      </c>
      <c r="C159" s="2" t="s">
        <v>56</v>
      </c>
      <c r="D159" s="3" t="s">
        <v>65</v>
      </c>
      <c r="E159" s="3" t="s">
        <v>1</v>
      </c>
      <c r="F159" s="3" t="s">
        <v>1</v>
      </c>
      <c r="G159" s="3" t="s">
        <v>1</v>
      </c>
      <c r="H159" s="4">
        <f>H160</f>
        <v>0</v>
      </c>
      <c r="I159" s="4">
        <f aca="true" t="shared" si="51" ref="I159:M160">I160</f>
        <v>0</v>
      </c>
      <c r="J159" s="4">
        <f t="shared" si="51"/>
        <v>0</v>
      </c>
      <c r="K159" s="4">
        <f t="shared" si="51"/>
        <v>0</v>
      </c>
      <c r="L159" s="4">
        <f t="shared" si="51"/>
        <v>0</v>
      </c>
      <c r="M159" s="4">
        <f t="shared" si="51"/>
        <v>0</v>
      </c>
      <c r="N159" s="8">
        <f t="shared" si="45"/>
        <v>0</v>
      </c>
      <c r="O159" s="8">
        <v>0</v>
      </c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  <c r="DY159" s="85"/>
      <c r="DZ159" s="85"/>
      <c r="EA159" s="85"/>
      <c r="EB159" s="85"/>
      <c r="EC159" s="85"/>
      <c r="ED159" s="85"/>
      <c r="EE159" s="85"/>
      <c r="EF159" s="85"/>
      <c r="EG159" s="85"/>
      <c r="EH159" s="85"/>
      <c r="EI159" s="85"/>
      <c r="EJ159" s="85"/>
      <c r="EK159" s="85"/>
      <c r="EL159" s="85"/>
      <c r="EM159" s="85"/>
      <c r="EN159" s="85"/>
      <c r="EO159" s="85"/>
      <c r="EP159" s="85"/>
      <c r="EQ159" s="85"/>
      <c r="ER159" s="85"/>
      <c r="ES159" s="85"/>
      <c r="ET159" s="85"/>
      <c r="EU159" s="85"/>
      <c r="EV159" s="85"/>
      <c r="EW159" s="85"/>
      <c r="EX159" s="85"/>
      <c r="EY159" s="85"/>
      <c r="EZ159" s="85"/>
      <c r="FA159" s="85"/>
      <c r="FB159" s="85"/>
      <c r="FC159" s="85"/>
      <c r="FD159" s="85"/>
      <c r="FE159" s="85"/>
      <c r="FF159" s="85"/>
      <c r="FG159" s="85"/>
      <c r="FH159" s="85"/>
      <c r="FI159" s="85"/>
      <c r="FJ159" s="85"/>
      <c r="FK159" s="85"/>
      <c r="FL159" s="85"/>
      <c r="FM159" s="85"/>
      <c r="FN159" s="85"/>
      <c r="FO159" s="85"/>
      <c r="FP159" s="85"/>
      <c r="FQ159" s="85"/>
      <c r="FR159" s="85"/>
      <c r="FS159" s="85"/>
      <c r="FT159" s="85"/>
      <c r="FU159" s="85"/>
      <c r="FV159" s="85"/>
      <c r="FW159" s="85"/>
      <c r="FX159" s="85"/>
      <c r="FY159" s="85"/>
      <c r="FZ159" s="85"/>
      <c r="GA159" s="85"/>
      <c r="GB159" s="85"/>
      <c r="GC159" s="85"/>
      <c r="GD159" s="85"/>
      <c r="GE159" s="85"/>
      <c r="GF159" s="85"/>
      <c r="GG159" s="85"/>
      <c r="GH159" s="85"/>
      <c r="GI159" s="85"/>
      <c r="GJ159" s="85"/>
      <c r="GK159" s="85"/>
      <c r="GL159" s="85"/>
      <c r="GM159" s="85"/>
      <c r="GN159" s="85"/>
      <c r="GO159" s="85"/>
      <c r="GP159" s="85"/>
      <c r="GQ159" s="85"/>
      <c r="GR159" s="85"/>
      <c r="GS159" s="85"/>
      <c r="GT159" s="85"/>
      <c r="GU159" s="85"/>
      <c r="GV159" s="85"/>
      <c r="GW159" s="85"/>
      <c r="GX159" s="85"/>
      <c r="GY159" s="85"/>
      <c r="GZ159" s="85"/>
      <c r="HA159" s="85"/>
      <c r="HB159" s="85"/>
      <c r="HC159" s="85"/>
      <c r="HD159" s="85"/>
      <c r="HE159" s="85"/>
      <c r="HF159" s="85"/>
      <c r="HG159" s="85"/>
      <c r="HH159" s="85"/>
      <c r="HI159" s="85"/>
      <c r="HJ159" s="85"/>
      <c r="HK159" s="85"/>
      <c r="HL159" s="85"/>
      <c r="HM159" s="85"/>
      <c r="HN159" s="85"/>
      <c r="HO159" s="85"/>
      <c r="HP159" s="85"/>
      <c r="HQ159" s="85"/>
      <c r="HR159" s="85"/>
      <c r="HS159" s="85"/>
      <c r="HT159" s="85"/>
      <c r="HU159" s="85"/>
      <c r="HV159" s="85"/>
      <c r="HW159" s="85"/>
      <c r="HX159" s="85"/>
      <c r="HY159" s="85"/>
      <c r="HZ159" s="85"/>
      <c r="IA159" s="85"/>
      <c r="IB159" s="85"/>
      <c r="IC159" s="85"/>
      <c r="ID159" s="85"/>
      <c r="IE159" s="85"/>
      <c r="IF159" s="85"/>
      <c r="IG159" s="85"/>
      <c r="IH159" s="85"/>
      <c r="II159" s="85"/>
      <c r="IJ159" s="85"/>
      <c r="IK159" s="85"/>
      <c r="IL159" s="85"/>
      <c r="IM159" s="85"/>
      <c r="IN159" s="85"/>
      <c r="IO159" s="85"/>
      <c r="IP159" s="85"/>
      <c r="IQ159" s="85"/>
      <c r="IR159" s="85"/>
      <c r="IS159" s="85"/>
      <c r="IT159" s="85"/>
    </row>
    <row r="160" spans="1:15" s="84" customFormat="1" ht="22.5" customHeight="1" hidden="1">
      <c r="A160" s="5" t="s">
        <v>57</v>
      </c>
      <c r="B160" s="6">
        <v>951</v>
      </c>
      <c r="C160" s="6" t="s">
        <v>56</v>
      </c>
      <c r="D160" s="7" t="s">
        <v>65</v>
      </c>
      <c r="E160" s="7" t="s">
        <v>59</v>
      </c>
      <c r="F160" s="7" t="s">
        <v>58</v>
      </c>
      <c r="G160" s="7" t="s">
        <v>1</v>
      </c>
      <c r="H160" s="8">
        <f>H161</f>
        <v>0</v>
      </c>
      <c r="I160" s="8">
        <f t="shared" si="51"/>
        <v>0</v>
      </c>
      <c r="J160" s="8">
        <f t="shared" si="51"/>
        <v>0</v>
      </c>
      <c r="K160" s="8">
        <f t="shared" si="51"/>
        <v>0</v>
      </c>
      <c r="L160" s="8">
        <f t="shared" si="51"/>
        <v>0</v>
      </c>
      <c r="M160" s="8">
        <f t="shared" si="51"/>
        <v>0</v>
      </c>
      <c r="N160" s="8">
        <f t="shared" si="45"/>
        <v>0</v>
      </c>
      <c r="O160" s="8">
        <v>0</v>
      </c>
    </row>
    <row r="161" spans="1:15" s="84" customFormat="1" ht="30.75" customHeight="1" hidden="1">
      <c r="A161" s="5" t="s">
        <v>60</v>
      </c>
      <c r="B161" s="6">
        <v>951</v>
      </c>
      <c r="C161" s="6" t="s">
        <v>56</v>
      </c>
      <c r="D161" s="7" t="s">
        <v>65</v>
      </c>
      <c r="E161" s="7" t="s">
        <v>59</v>
      </c>
      <c r="F161" s="7">
        <v>242</v>
      </c>
      <c r="G161" s="7" t="s">
        <v>66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f t="shared" si="45"/>
        <v>0</v>
      </c>
      <c r="O161" s="8">
        <v>0</v>
      </c>
    </row>
    <row r="162" spans="1:254" s="68" customFormat="1" ht="38.25" customHeight="1" hidden="1">
      <c r="A162" s="1" t="s">
        <v>67</v>
      </c>
      <c r="B162" s="2">
        <v>951</v>
      </c>
      <c r="C162" s="2" t="s">
        <v>68</v>
      </c>
      <c r="D162" s="3" t="s">
        <v>347</v>
      </c>
      <c r="E162" s="3" t="s">
        <v>1</v>
      </c>
      <c r="F162" s="3" t="s">
        <v>1</v>
      </c>
      <c r="G162" s="3" t="s">
        <v>1</v>
      </c>
      <c r="H162" s="4">
        <f>H163</f>
        <v>0</v>
      </c>
      <c r="I162" s="4">
        <f aca="true" t="shared" si="52" ref="I162:M163">I163</f>
        <v>0</v>
      </c>
      <c r="J162" s="4">
        <f t="shared" si="52"/>
        <v>0</v>
      </c>
      <c r="K162" s="4">
        <f t="shared" si="52"/>
        <v>0</v>
      </c>
      <c r="L162" s="4">
        <f t="shared" si="52"/>
        <v>0</v>
      </c>
      <c r="M162" s="4">
        <f t="shared" si="52"/>
        <v>0</v>
      </c>
      <c r="N162" s="8">
        <f t="shared" si="45"/>
        <v>0</v>
      </c>
      <c r="O162" s="8">
        <v>0</v>
      </c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  <c r="DO162" s="85"/>
      <c r="DP162" s="85"/>
      <c r="DQ162" s="85"/>
      <c r="DR162" s="85"/>
      <c r="DS162" s="85"/>
      <c r="DT162" s="85"/>
      <c r="DU162" s="85"/>
      <c r="DV162" s="85"/>
      <c r="DW162" s="85"/>
      <c r="DX162" s="85"/>
      <c r="DY162" s="85"/>
      <c r="DZ162" s="85"/>
      <c r="EA162" s="85"/>
      <c r="EB162" s="85"/>
      <c r="EC162" s="85"/>
      <c r="ED162" s="85"/>
      <c r="EE162" s="85"/>
      <c r="EF162" s="85"/>
      <c r="EG162" s="85"/>
      <c r="EH162" s="85"/>
      <c r="EI162" s="85"/>
      <c r="EJ162" s="85"/>
      <c r="EK162" s="85"/>
      <c r="EL162" s="85"/>
      <c r="EM162" s="85"/>
      <c r="EN162" s="85"/>
      <c r="EO162" s="85"/>
      <c r="EP162" s="85"/>
      <c r="EQ162" s="85"/>
      <c r="ER162" s="85"/>
      <c r="ES162" s="85"/>
      <c r="ET162" s="85"/>
      <c r="EU162" s="85"/>
      <c r="EV162" s="85"/>
      <c r="EW162" s="85"/>
      <c r="EX162" s="85"/>
      <c r="EY162" s="85"/>
      <c r="EZ162" s="85"/>
      <c r="FA162" s="85"/>
      <c r="FB162" s="85"/>
      <c r="FC162" s="85"/>
      <c r="FD162" s="85"/>
      <c r="FE162" s="85"/>
      <c r="FF162" s="85"/>
      <c r="FG162" s="85"/>
      <c r="FH162" s="85"/>
      <c r="FI162" s="85"/>
      <c r="FJ162" s="85"/>
      <c r="FK162" s="85"/>
      <c r="FL162" s="85"/>
      <c r="FM162" s="85"/>
      <c r="FN162" s="85"/>
      <c r="FO162" s="85"/>
      <c r="FP162" s="85"/>
      <c r="FQ162" s="85"/>
      <c r="FR162" s="85"/>
      <c r="FS162" s="85"/>
      <c r="FT162" s="85"/>
      <c r="FU162" s="85"/>
      <c r="FV162" s="85"/>
      <c r="FW162" s="85"/>
      <c r="FX162" s="85"/>
      <c r="FY162" s="85"/>
      <c r="FZ162" s="85"/>
      <c r="GA162" s="85"/>
      <c r="GB162" s="85"/>
      <c r="GC162" s="85"/>
      <c r="GD162" s="85"/>
      <c r="GE162" s="85"/>
      <c r="GF162" s="85"/>
      <c r="GG162" s="85"/>
      <c r="GH162" s="85"/>
      <c r="GI162" s="85"/>
      <c r="GJ162" s="85"/>
      <c r="GK162" s="85"/>
      <c r="GL162" s="85"/>
      <c r="GM162" s="85"/>
      <c r="GN162" s="85"/>
      <c r="GO162" s="85"/>
      <c r="GP162" s="85"/>
      <c r="GQ162" s="85"/>
      <c r="GR162" s="85"/>
      <c r="GS162" s="85"/>
      <c r="GT162" s="85"/>
      <c r="GU162" s="85"/>
      <c r="GV162" s="85"/>
      <c r="GW162" s="85"/>
      <c r="GX162" s="85"/>
      <c r="GY162" s="85"/>
      <c r="GZ162" s="85"/>
      <c r="HA162" s="85"/>
      <c r="HB162" s="85"/>
      <c r="HC162" s="85"/>
      <c r="HD162" s="85"/>
      <c r="HE162" s="85"/>
      <c r="HF162" s="85"/>
      <c r="HG162" s="85"/>
      <c r="HH162" s="85"/>
      <c r="HI162" s="85"/>
      <c r="HJ162" s="85"/>
      <c r="HK162" s="85"/>
      <c r="HL162" s="85"/>
      <c r="HM162" s="85"/>
      <c r="HN162" s="85"/>
      <c r="HO162" s="85"/>
      <c r="HP162" s="85"/>
      <c r="HQ162" s="85"/>
      <c r="HR162" s="85"/>
      <c r="HS162" s="85"/>
      <c r="HT162" s="85"/>
      <c r="HU162" s="85"/>
      <c r="HV162" s="85"/>
      <c r="HW162" s="85"/>
      <c r="HX162" s="85"/>
      <c r="HY162" s="85"/>
      <c r="HZ162" s="85"/>
      <c r="IA162" s="85"/>
      <c r="IB162" s="85"/>
      <c r="IC162" s="85"/>
      <c r="ID162" s="85"/>
      <c r="IE162" s="85"/>
      <c r="IF162" s="85"/>
      <c r="IG162" s="85"/>
      <c r="IH162" s="85"/>
      <c r="II162" s="85"/>
      <c r="IJ162" s="85"/>
      <c r="IK162" s="85"/>
      <c r="IL162" s="85"/>
      <c r="IM162" s="85"/>
      <c r="IN162" s="85"/>
      <c r="IO162" s="85"/>
      <c r="IP162" s="85"/>
      <c r="IQ162" s="85"/>
      <c r="IR162" s="85"/>
      <c r="IS162" s="85"/>
      <c r="IT162" s="85"/>
    </row>
    <row r="163" spans="1:15" s="84" customFormat="1" ht="21.75" customHeight="1" hidden="1">
      <c r="A163" s="5" t="s">
        <v>14</v>
      </c>
      <c r="B163" s="6">
        <v>951</v>
      </c>
      <c r="C163" s="6" t="s">
        <v>68</v>
      </c>
      <c r="D163" s="7" t="s">
        <v>347</v>
      </c>
      <c r="E163" s="7" t="s">
        <v>16</v>
      </c>
      <c r="F163" s="7" t="s">
        <v>15</v>
      </c>
      <c r="G163" s="7" t="s">
        <v>1</v>
      </c>
      <c r="H163" s="8">
        <f>H164</f>
        <v>0</v>
      </c>
      <c r="I163" s="8">
        <f t="shared" si="52"/>
        <v>0</v>
      </c>
      <c r="J163" s="8">
        <f t="shared" si="52"/>
        <v>0</v>
      </c>
      <c r="K163" s="8">
        <f>K164</f>
        <v>0</v>
      </c>
      <c r="L163" s="8">
        <f>L164</f>
        <v>0</v>
      </c>
      <c r="M163" s="8">
        <f t="shared" si="52"/>
        <v>0</v>
      </c>
      <c r="N163" s="8">
        <f t="shared" si="45"/>
        <v>0</v>
      </c>
      <c r="O163" s="8">
        <v>0</v>
      </c>
    </row>
    <row r="164" spans="1:15" s="84" customFormat="1" ht="21.75" customHeight="1" hidden="1">
      <c r="A164" s="5" t="s">
        <v>26</v>
      </c>
      <c r="B164" s="6">
        <v>951</v>
      </c>
      <c r="C164" s="6" t="s">
        <v>68</v>
      </c>
      <c r="D164" s="7" t="s">
        <v>347</v>
      </c>
      <c r="E164" s="7" t="s">
        <v>16</v>
      </c>
      <c r="F164" s="7" t="s">
        <v>27</v>
      </c>
      <c r="G164" s="7"/>
      <c r="H164" s="8">
        <v>0</v>
      </c>
      <c r="I164" s="8">
        <v>0</v>
      </c>
      <c r="J164" s="8">
        <v>0</v>
      </c>
      <c r="K164" s="8"/>
      <c r="L164" s="8"/>
      <c r="M164" s="8">
        <v>0</v>
      </c>
      <c r="N164" s="8">
        <f t="shared" si="45"/>
        <v>0</v>
      </c>
      <c r="O164" s="8">
        <v>0</v>
      </c>
    </row>
    <row r="165" spans="1:254" s="68" customFormat="1" ht="23.25" customHeight="1" hidden="1">
      <c r="A165" s="1" t="s">
        <v>352</v>
      </c>
      <c r="B165" s="2">
        <v>951</v>
      </c>
      <c r="C165" s="2" t="s">
        <v>56</v>
      </c>
      <c r="D165" s="2">
        <v>9990028740</v>
      </c>
      <c r="E165" s="3" t="s">
        <v>1</v>
      </c>
      <c r="F165" s="3" t="s">
        <v>1</v>
      </c>
      <c r="G165" s="3" t="s">
        <v>1</v>
      </c>
      <c r="H165" s="4">
        <f>H166+H168</f>
        <v>0</v>
      </c>
      <c r="I165" s="4">
        <f>I166+I168</f>
        <v>0</v>
      </c>
      <c r="J165" s="4">
        <f>J166+J168</f>
        <v>0</v>
      </c>
      <c r="K165" s="4">
        <f>K166</f>
        <v>0</v>
      </c>
      <c r="L165" s="4">
        <f>L166</f>
        <v>0</v>
      </c>
      <c r="M165" s="4">
        <f>M166+M168</f>
        <v>0</v>
      </c>
      <c r="N165" s="8">
        <f t="shared" si="45"/>
        <v>0</v>
      </c>
      <c r="O165" s="8">
        <v>0</v>
      </c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  <c r="DK165" s="85"/>
      <c r="DL165" s="85"/>
      <c r="DM165" s="85"/>
      <c r="DN165" s="85"/>
      <c r="DO165" s="85"/>
      <c r="DP165" s="85"/>
      <c r="DQ165" s="85"/>
      <c r="DR165" s="85"/>
      <c r="DS165" s="85"/>
      <c r="DT165" s="85"/>
      <c r="DU165" s="85"/>
      <c r="DV165" s="85"/>
      <c r="DW165" s="85"/>
      <c r="DX165" s="85"/>
      <c r="DY165" s="85"/>
      <c r="DZ165" s="85"/>
      <c r="EA165" s="85"/>
      <c r="EB165" s="85"/>
      <c r="EC165" s="85"/>
      <c r="ED165" s="85"/>
      <c r="EE165" s="85"/>
      <c r="EF165" s="85"/>
      <c r="EG165" s="85"/>
      <c r="EH165" s="85"/>
      <c r="EI165" s="85"/>
      <c r="EJ165" s="85"/>
      <c r="EK165" s="85"/>
      <c r="EL165" s="85"/>
      <c r="EM165" s="85"/>
      <c r="EN165" s="85"/>
      <c r="EO165" s="85"/>
      <c r="EP165" s="85"/>
      <c r="EQ165" s="85"/>
      <c r="ER165" s="85"/>
      <c r="ES165" s="85"/>
      <c r="ET165" s="85"/>
      <c r="EU165" s="85"/>
      <c r="EV165" s="85"/>
      <c r="EW165" s="85"/>
      <c r="EX165" s="85"/>
      <c r="EY165" s="85"/>
      <c r="EZ165" s="85"/>
      <c r="FA165" s="85"/>
      <c r="FB165" s="85"/>
      <c r="FC165" s="85"/>
      <c r="FD165" s="85"/>
      <c r="FE165" s="85"/>
      <c r="FF165" s="85"/>
      <c r="FG165" s="85"/>
      <c r="FH165" s="85"/>
      <c r="FI165" s="85"/>
      <c r="FJ165" s="85"/>
      <c r="FK165" s="85"/>
      <c r="FL165" s="85"/>
      <c r="FM165" s="85"/>
      <c r="FN165" s="85"/>
      <c r="FO165" s="85"/>
      <c r="FP165" s="85"/>
      <c r="FQ165" s="85"/>
      <c r="FR165" s="85"/>
      <c r="FS165" s="85"/>
      <c r="FT165" s="85"/>
      <c r="FU165" s="85"/>
      <c r="FV165" s="85"/>
      <c r="FW165" s="85"/>
      <c r="FX165" s="85"/>
      <c r="FY165" s="85"/>
      <c r="FZ165" s="85"/>
      <c r="GA165" s="85"/>
      <c r="GB165" s="85"/>
      <c r="GC165" s="85"/>
      <c r="GD165" s="85"/>
      <c r="GE165" s="85"/>
      <c r="GF165" s="85"/>
      <c r="GG165" s="85"/>
      <c r="GH165" s="85"/>
      <c r="GI165" s="85"/>
      <c r="GJ165" s="85"/>
      <c r="GK165" s="85"/>
      <c r="GL165" s="85"/>
      <c r="GM165" s="85"/>
      <c r="GN165" s="85"/>
      <c r="GO165" s="85"/>
      <c r="GP165" s="85"/>
      <c r="GQ165" s="85"/>
      <c r="GR165" s="85"/>
      <c r="GS165" s="85"/>
      <c r="GT165" s="85"/>
      <c r="GU165" s="85"/>
      <c r="GV165" s="85"/>
      <c r="GW165" s="85"/>
      <c r="GX165" s="85"/>
      <c r="GY165" s="85"/>
      <c r="GZ165" s="85"/>
      <c r="HA165" s="85"/>
      <c r="HB165" s="85"/>
      <c r="HC165" s="85"/>
      <c r="HD165" s="85"/>
      <c r="HE165" s="85"/>
      <c r="HF165" s="85"/>
      <c r="HG165" s="85"/>
      <c r="HH165" s="85"/>
      <c r="HI165" s="85"/>
      <c r="HJ165" s="85"/>
      <c r="HK165" s="85"/>
      <c r="HL165" s="85"/>
      <c r="HM165" s="85"/>
      <c r="HN165" s="85"/>
      <c r="HO165" s="85"/>
      <c r="HP165" s="85"/>
      <c r="HQ165" s="85"/>
      <c r="HR165" s="85"/>
      <c r="HS165" s="85"/>
      <c r="HT165" s="85"/>
      <c r="HU165" s="85"/>
      <c r="HV165" s="85"/>
      <c r="HW165" s="85"/>
      <c r="HX165" s="85"/>
      <c r="HY165" s="85"/>
      <c r="HZ165" s="85"/>
      <c r="IA165" s="85"/>
      <c r="IB165" s="85"/>
      <c r="IC165" s="85"/>
      <c r="ID165" s="85"/>
      <c r="IE165" s="85"/>
      <c r="IF165" s="85"/>
      <c r="IG165" s="85"/>
      <c r="IH165" s="85"/>
      <c r="II165" s="85"/>
      <c r="IJ165" s="85"/>
      <c r="IK165" s="85"/>
      <c r="IL165" s="85"/>
      <c r="IM165" s="85"/>
      <c r="IN165" s="85"/>
      <c r="IO165" s="85"/>
      <c r="IP165" s="85"/>
      <c r="IQ165" s="85"/>
      <c r="IR165" s="85"/>
      <c r="IS165" s="85"/>
      <c r="IT165" s="85"/>
    </row>
    <row r="166" spans="1:15" s="84" customFormat="1" ht="21.75" customHeight="1" hidden="1">
      <c r="A166" s="5" t="s">
        <v>28</v>
      </c>
      <c r="B166" s="6">
        <v>951</v>
      </c>
      <c r="C166" s="6" t="s">
        <v>56</v>
      </c>
      <c r="D166" s="6">
        <v>9990028740</v>
      </c>
      <c r="E166" s="6">
        <v>853</v>
      </c>
      <c r="F166" s="7">
        <v>290</v>
      </c>
      <c r="G166" s="7" t="s">
        <v>1</v>
      </c>
      <c r="H166" s="8">
        <f>H167</f>
        <v>0</v>
      </c>
      <c r="I166" s="8">
        <f>I167</f>
        <v>0</v>
      </c>
      <c r="J166" s="8">
        <f>J167</f>
        <v>0</v>
      </c>
      <c r="K166" s="8">
        <f>K167</f>
        <v>0</v>
      </c>
      <c r="L166" s="8">
        <f>L167</f>
        <v>0</v>
      </c>
      <c r="M166" s="8">
        <f>M167</f>
        <v>0</v>
      </c>
      <c r="N166" s="8">
        <f t="shared" si="45"/>
        <v>0</v>
      </c>
      <c r="O166" s="8">
        <v>0</v>
      </c>
    </row>
    <row r="167" spans="1:15" s="84" customFormat="1" ht="21.75" customHeight="1" hidden="1">
      <c r="A167" s="5" t="s">
        <v>28</v>
      </c>
      <c r="B167" s="6">
        <v>951</v>
      </c>
      <c r="C167" s="6" t="s">
        <v>56</v>
      </c>
      <c r="D167" s="6">
        <v>9990028740</v>
      </c>
      <c r="E167" s="6">
        <v>853</v>
      </c>
      <c r="F167" s="7">
        <v>290</v>
      </c>
      <c r="G167" s="31" t="s">
        <v>351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f t="shared" si="45"/>
        <v>0</v>
      </c>
      <c r="O167" s="8">
        <v>0</v>
      </c>
    </row>
    <row r="168" spans="1:15" s="84" customFormat="1" ht="21.75" customHeight="1" hidden="1">
      <c r="A168" s="5" t="s">
        <v>28</v>
      </c>
      <c r="B168" s="6">
        <v>951</v>
      </c>
      <c r="C168" s="6" t="s">
        <v>56</v>
      </c>
      <c r="D168" s="6">
        <v>9990028740</v>
      </c>
      <c r="E168" s="6">
        <v>853</v>
      </c>
      <c r="F168" s="7">
        <v>290</v>
      </c>
      <c r="G168" s="7" t="s">
        <v>1</v>
      </c>
      <c r="H168" s="8">
        <f aca="true" t="shared" si="53" ref="H168:M168">H169</f>
        <v>0</v>
      </c>
      <c r="I168" s="8">
        <f t="shared" si="53"/>
        <v>0</v>
      </c>
      <c r="J168" s="8">
        <f t="shared" si="53"/>
        <v>0</v>
      </c>
      <c r="K168" s="8">
        <f t="shared" si="53"/>
        <v>0</v>
      </c>
      <c r="L168" s="8">
        <f t="shared" si="53"/>
        <v>0</v>
      </c>
      <c r="M168" s="8">
        <f t="shared" si="53"/>
        <v>0</v>
      </c>
      <c r="N168" s="8">
        <f t="shared" si="45"/>
        <v>0</v>
      </c>
      <c r="O168" s="8">
        <v>0</v>
      </c>
    </row>
    <row r="169" spans="1:15" s="84" customFormat="1" ht="21.75" customHeight="1" hidden="1">
      <c r="A169" s="5" t="s">
        <v>28</v>
      </c>
      <c r="B169" s="6">
        <v>951</v>
      </c>
      <c r="C169" s="6" t="s">
        <v>56</v>
      </c>
      <c r="D169" s="6">
        <v>9990028740</v>
      </c>
      <c r="E169" s="6">
        <v>853</v>
      </c>
      <c r="F169" s="7">
        <v>290</v>
      </c>
      <c r="G169" s="31" t="s">
        <v>93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f t="shared" si="45"/>
        <v>0</v>
      </c>
      <c r="O169" s="8">
        <v>0</v>
      </c>
    </row>
    <row r="170" spans="1:254" s="68" customFormat="1" ht="72.75" customHeight="1" hidden="1">
      <c r="A170" s="1" t="s">
        <v>51</v>
      </c>
      <c r="B170" s="2">
        <v>951</v>
      </c>
      <c r="C170" s="2" t="s">
        <v>68</v>
      </c>
      <c r="D170" s="3" t="s">
        <v>127</v>
      </c>
      <c r="E170" s="3" t="s">
        <v>1</v>
      </c>
      <c r="F170" s="3" t="s">
        <v>1</v>
      </c>
      <c r="G170" s="3" t="s">
        <v>1</v>
      </c>
      <c r="H170" s="4">
        <f aca="true" t="shared" si="54" ref="H170:J171">H171</f>
        <v>0</v>
      </c>
      <c r="I170" s="4">
        <f t="shared" si="54"/>
        <v>0</v>
      </c>
      <c r="J170" s="4">
        <f t="shared" si="54"/>
        <v>0</v>
      </c>
      <c r="K170" s="4">
        <f aca="true" t="shared" si="55" ref="K170:M171">K171</f>
        <v>0</v>
      </c>
      <c r="L170" s="4">
        <f t="shared" si="55"/>
        <v>0</v>
      </c>
      <c r="M170" s="4">
        <f t="shared" si="55"/>
        <v>0</v>
      </c>
      <c r="N170" s="8">
        <f t="shared" si="45"/>
        <v>0</v>
      </c>
      <c r="O170" s="8">
        <v>0</v>
      </c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  <c r="EQ170" s="85"/>
      <c r="ER170" s="85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H170" s="85"/>
      <c r="FI170" s="85"/>
      <c r="FJ170" s="85"/>
      <c r="FK170" s="85"/>
      <c r="FL170" s="85"/>
      <c r="FM170" s="85"/>
      <c r="FN170" s="85"/>
      <c r="FO170" s="85"/>
      <c r="FP170" s="85"/>
      <c r="FQ170" s="85"/>
      <c r="FR170" s="85"/>
      <c r="FS170" s="85"/>
      <c r="FT170" s="85"/>
      <c r="FU170" s="85"/>
      <c r="FV170" s="85"/>
      <c r="FW170" s="85"/>
      <c r="FX170" s="85"/>
      <c r="FY170" s="85"/>
      <c r="FZ170" s="85"/>
      <c r="GA170" s="85"/>
      <c r="GB170" s="85"/>
      <c r="GC170" s="85"/>
      <c r="GD170" s="85"/>
      <c r="GE170" s="85"/>
      <c r="GF170" s="85"/>
      <c r="GG170" s="85"/>
      <c r="GH170" s="85"/>
      <c r="GI170" s="85"/>
      <c r="GJ170" s="85"/>
      <c r="GK170" s="85"/>
      <c r="GL170" s="85"/>
      <c r="GM170" s="85"/>
      <c r="GN170" s="85"/>
      <c r="GO170" s="85"/>
      <c r="GP170" s="85"/>
      <c r="GQ170" s="85"/>
      <c r="GR170" s="85"/>
      <c r="GS170" s="85"/>
      <c r="GT170" s="85"/>
      <c r="GU170" s="85"/>
      <c r="GV170" s="85"/>
      <c r="GW170" s="85"/>
      <c r="GX170" s="85"/>
      <c r="GY170" s="85"/>
      <c r="GZ170" s="85"/>
      <c r="HA170" s="85"/>
      <c r="HB170" s="85"/>
      <c r="HC170" s="85"/>
      <c r="HD170" s="85"/>
      <c r="HE170" s="85"/>
      <c r="HF170" s="85"/>
      <c r="HG170" s="85"/>
      <c r="HH170" s="85"/>
      <c r="HI170" s="85"/>
      <c r="HJ170" s="85"/>
      <c r="HK170" s="85"/>
      <c r="HL170" s="85"/>
      <c r="HM170" s="85"/>
      <c r="HN170" s="85"/>
      <c r="HO170" s="85"/>
      <c r="HP170" s="85"/>
      <c r="HQ170" s="85"/>
      <c r="HR170" s="85"/>
      <c r="HS170" s="85"/>
      <c r="HT170" s="85"/>
      <c r="HU170" s="85"/>
      <c r="HV170" s="85"/>
      <c r="HW170" s="85"/>
      <c r="HX170" s="85"/>
      <c r="HY170" s="85"/>
      <c r="HZ170" s="85"/>
      <c r="IA170" s="85"/>
      <c r="IB170" s="85"/>
      <c r="IC170" s="85"/>
      <c r="ID170" s="85"/>
      <c r="IE170" s="85"/>
      <c r="IF170" s="85"/>
      <c r="IG170" s="85"/>
      <c r="IH170" s="85"/>
      <c r="II170" s="85"/>
      <c r="IJ170" s="85"/>
      <c r="IK170" s="85"/>
      <c r="IL170" s="85"/>
      <c r="IM170" s="85"/>
      <c r="IN170" s="85"/>
      <c r="IO170" s="85"/>
      <c r="IP170" s="85"/>
      <c r="IQ170" s="85"/>
      <c r="IR170" s="85"/>
      <c r="IS170" s="85"/>
      <c r="IT170" s="85"/>
    </row>
    <row r="171" spans="1:15" s="84" customFormat="1" ht="19.5" customHeight="1" hidden="1">
      <c r="A171" s="5" t="s">
        <v>14</v>
      </c>
      <c r="B171" s="6">
        <v>951</v>
      </c>
      <c r="C171" s="6" t="s">
        <v>68</v>
      </c>
      <c r="D171" s="7" t="s">
        <v>127</v>
      </c>
      <c r="E171" s="7" t="s">
        <v>16</v>
      </c>
      <c r="F171" s="7">
        <v>220</v>
      </c>
      <c r="G171" s="7" t="s">
        <v>1</v>
      </c>
      <c r="H171" s="8">
        <f t="shared" si="54"/>
        <v>0</v>
      </c>
      <c r="I171" s="8">
        <f t="shared" si="54"/>
        <v>0</v>
      </c>
      <c r="J171" s="8">
        <f t="shared" si="54"/>
        <v>0</v>
      </c>
      <c r="K171" s="8">
        <f t="shared" si="55"/>
        <v>0</v>
      </c>
      <c r="L171" s="8">
        <f t="shared" si="55"/>
        <v>0</v>
      </c>
      <c r="M171" s="8">
        <f t="shared" si="55"/>
        <v>0</v>
      </c>
      <c r="N171" s="8">
        <f t="shared" si="45"/>
        <v>0</v>
      </c>
      <c r="O171" s="8">
        <v>0</v>
      </c>
    </row>
    <row r="172" spans="1:15" s="84" customFormat="1" ht="20.25" customHeight="1" hidden="1">
      <c r="A172" s="5" t="s">
        <v>17</v>
      </c>
      <c r="B172" s="6">
        <v>951</v>
      </c>
      <c r="C172" s="6" t="s">
        <v>68</v>
      </c>
      <c r="D172" s="7" t="s">
        <v>127</v>
      </c>
      <c r="E172" s="7" t="s">
        <v>16</v>
      </c>
      <c r="F172" s="7">
        <v>225</v>
      </c>
      <c r="G172" s="7" t="s">
        <v>8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5"/>
        <v>0</v>
      </c>
      <c r="O172" s="8">
        <v>0</v>
      </c>
    </row>
    <row r="173" spans="1:254" s="68" customFormat="1" ht="38.25" customHeight="1" hidden="1">
      <c r="A173" s="1" t="s">
        <v>350</v>
      </c>
      <c r="B173" s="2">
        <v>951</v>
      </c>
      <c r="C173" s="2" t="s">
        <v>56</v>
      </c>
      <c r="D173" s="3" t="s">
        <v>353</v>
      </c>
      <c r="E173" s="3" t="s">
        <v>1</v>
      </c>
      <c r="F173" s="3" t="s">
        <v>1</v>
      </c>
      <c r="G173" s="3" t="s">
        <v>1</v>
      </c>
      <c r="H173" s="4">
        <f>H174+H179</f>
        <v>0</v>
      </c>
      <c r="I173" s="4">
        <f>I174+I179</f>
        <v>0</v>
      </c>
      <c r="J173" s="4">
        <f>J174+J179</f>
        <v>0</v>
      </c>
      <c r="K173" s="4">
        <f>K176+K178</f>
        <v>0</v>
      </c>
      <c r="L173" s="4">
        <f>L176+L178</f>
        <v>0</v>
      </c>
      <c r="M173" s="4">
        <f>M174+M179</f>
        <v>0</v>
      </c>
      <c r="N173" s="8">
        <f t="shared" si="45"/>
        <v>0</v>
      </c>
      <c r="O173" s="8">
        <v>0</v>
      </c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  <c r="DK173" s="85"/>
      <c r="DL173" s="85"/>
      <c r="DM173" s="85"/>
      <c r="DN173" s="85"/>
      <c r="DO173" s="85"/>
      <c r="DP173" s="85"/>
      <c r="DQ173" s="85"/>
      <c r="DR173" s="85"/>
      <c r="DS173" s="85"/>
      <c r="DT173" s="85"/>
      <c r="DU173" s="85"/>
      <c r="DV173" s="85"/>
      <c r="DW173" s="85"/>
      <c r="DX173" s="85"/>
      <c r="DY173" s="85"/>
      <c r="DZ173" s="85"/>
      <c r="EA173" s="85"/>
      <c r="EB173" s="85"/>
      <c r="EC173" s="85"/>
      <c r="ED173" s="85"/>
      <c r="EE173" s="85"/>
      <c r="EF173" s="85"/>
      <c r="EG173" s="85"/>
      <c r="EH173" s="85"/>
      <c r="EI173" s="85"/>
      <c r="EJ173" s="85"/>
      <c r="EK173" s="85"/>
      <c r="EL173" s="85"/>
      <c r="EM173" s="85"/>
      <c r="EN173" s="85"/>
      <c r="EO173" s="85"/>
      <c r="EP173" s="85"/>
      <c r="EQ173" s="85"/>
      <c r="ER173" s="85"/>
      <c r="ES173" s="85"/>
      <c r="ET173" s="85"/>
      <c r="EU173" s="85"/>
      <c r="EV173" s="85"/>
      <c r="EW173" s="85"/>
      <c r="EX173" s="85"/>
      <c r="EY173" s="85"/>
      <c r="EZ173" s="85"/>
      <c r="FA173" s="85"/>
      <c r="FB173" s="85"/>
      <c r="FC173" s="85"/>
      <c r="FD173" s="85"/>
      <c r="FE173" s="85"/>
      <c r="FF173" s="85"/>
      <c r="FG173" s="85"/>
      <c r="FH173" s="85"/>
      <c r="FI173" s="85"/>
      <c r="FJ173" s="85"/>
      <c r="FK173" s="85"/>
      <c r="FL173" s="85"/>
      <c r="FM173" s="85"/>
      <c r="FN173" s="85"/>
      <c r="FO173" s="85"/>
      <c r="FP173" s="85"/>
      <c r="FQ173" s="85"/>
      <c r="FR173" s="85"/>
      <c r="FS173" s="85"/>
      <c r="FT173" s="85"/>
      <c r="FU173" s="85"/>
      <c r="FV173" s="85"/>
      <c r="FW173" s="85"/>
      <c r="FX173" s="85"/>
      <c r="FY173" s="85"/>
      <c r="FZ173" s="85"/>
      <c r="GA173" s="85"/>
      <c r="GB173" s="85"/>
      <c r="GC173" s="85"/>
      <c r="GD173" s="85"/>
      <c r="GE173" s="85"/>
      <c r="GF173" s="85"/>
      <c r="GG173" s="85"/>
      <c r="GH173" s="85"/>
      <c r="GI173" s="85"/>
      <c r="GJ173" s="85"/>
      <c r="GK173" s="85"/>
      <c r="GL173" s="85"/>
      <c r="GM173" s="85"/>
      <c r="GN173" s="85"/>
      <c r="GO173" s="85"/>
      <c r="GP173" s="85"/>
      <c r="GQ173" s="85"/>
      <c r="GR173" s="85"/>
      <c r="GS173" s="85"/>
      <c r="GT173" s="85"/>
      <c r="GU173" s="85"/>
      <c r="GV173" s="85"/>
      <c r="GW173" s="85"/>
      <c r="GX173" s="85"/>
      <c r="GY173" s="85"/>
      <c r="GZ173" s="85"/>
      <c r="HA173" s="85"/>
      <c r="HB173" s="85"/>
      <c r="HC173" s="85"/>
      <c r="HD173" s="85"/>
      <c r="HE173" s="85"/>
      <c r="HF173" s="85"/>
      <c r="HG173" s="85"/>
      <c r="HH173" s="85"/>
      <c r="HI173" s="85"/>
      <c r="HJ173" s="85"/>
      <c r="HK173" s="85"/>
      <c r="HL173" s="85"/>
      <c r="HM173" s="85"/>
      <c r="HN173" s="85"/>
      <c r="HO173" s="85"/>
      <c r="HP173" s="85"/>
      <c r="HQ173" s="85"/>
      <c r="HR173" s="85"/>
      <c r="HS173" s="85"/>
      <c r="HT173" s="85"/>
      <c r="HU173" s="85"/>
      <c r="HV173" s="85"/>
      <c r="HW173" s="85"/>
      <c r="HX173" s="85"/>
      <c r="HY173" s="85"/>
      <c r="HZ173" s="85"/>
      <c r="IA173" s="85"/>
      <c r="IB173" s="85"/>
      <c r="IC173" s="85"/>
      <c r="ID173" s="85"/>
      <c r="IE173" s="85"/>
      <c r="IF173" s="85"/>
      <c r="IG173" s="85"/>
      <c r="IH173" s="85"/>
      <c r="II173" s="85"/>
      <c r="IJ173" s="85"/>
      <c r="IK173" s="85"/>
      <c r="IL173" s="85"/>
      <c r="IM173" s="85"/>
      <c r="IN173" s="85"/>
      <c r="IO173" s="85"/>
      <c r="IP173" s="85"/>
      <c r="IQ173" s="85"/>
      <c r="IR173" s="85"/>
      <c r="IS173" s="85"/>
      <c r="IT173" s="85"/>
    </row>
    <row r="174" spans="1:15" s="84" customFormat="1" ht="21.75" customHeight="1" hidden="1">
      <c r="A174" s="5" t="s">
        <v>14</v>
      </c>
      <c r="B174" s="6">
        <v>951</v>
      </c>
      <c r="C174" s="6" t="s">
        <v>56</v>
      </c>
      <c r="D174" s="7" t="s">
        <v>353</v>
      </c>
      <c r="E174" s="7" t="s">
        <v>16</v>
      </c>
      <c r="F174" s="7">
        <v>220</v>
      </c>
      <c r="G174" s="31"/>
      <c r="H174" s="8">
        <f>H175+H176</f>
        <v>0</v>
      </c>
      <c r="I174" s="8">
        <f>I175+I176</f>
        <v>0</v>
      </c>
      <c r="J174" s="8">
        <f>J175+J176</f>
        <v>0</v>
      </c>
      <c r="K174" s="8">
        <f>K176</f>
        <v>0</v>
      </c>
      <c r="L174" s="8">
        <f>L176</f>
        <v>0</v>
      </c>
      <c r="M174" s="8">
        <f>M175+M176</f>
        <v>0</v>
      </c>
      <c r="N174" s="8">
        <f t="shared" si="45"/>
        <v>0</v>
      </c>
      <c r="O174" s="8">
        <v>0</v>
      </c>
    </row>
    <row r="175" spans="1:15" s="84" customFormat="1" ht="21.75" customHeight="1" hidden="1">
      <c r="A175" s="5" t="s">
        <v>432</v>
      </c>
      <c r="B175" s="6">
        <v>951</v>
      </c>
      <c r="C175" s="6" t="s">
        <v>56</v>
      </c>
      <c r="D175" s="7" t="s">
        <v>353</v>
      </c>
      <c r="E175" s="7" t="s">
        <v>16</v>
      </c>
      <c r="F175" s="7">
        <v>225</v>
      </c>
      <c r="G175" s="31" t="s">
        <v>93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f>H175-J175</f>
        <v>0</v>
      </c>
      <c r="O175" s="8">
        <v>0</v>
      </c>
    </row>
    <row r="176" spans="1:15" s="84" customFormat="1" ht="21.75" customHeight="1" hidden="1">
      <c r="A176" s="5" t="s">
        <v>17</v>
      </c>
      <c r="B176" s="6">
        <v>951</v>
      </c>
      <c r="C176" s="6" t="s">
        <v>56</v>
      </c>
      <c r="D176" s="7" t="s">
        <v>353</v>
      </c>
      <c r="E176" s="7" t="s">
        <v>16</v>
      </c>
      <c r="F176" s="7">
        <v>226</v>
      </c>
      <c r="G176" s="31" t="s">
        <v>93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f t="shared" si="45"/>
        <v>0</v>
      </c>
      <c r="O176" s="8">
        <v>0</v>
      </c>
    </row>
    <row r="177" spans="1:15" s="84" customFormat="1" ht="21.75" customHeight="1" hidden="1">
      <c r="A177" s="5" t="s">
        <v>108</v>
      </c>
      <c r="B177" s="6">
        <v>951</v>
      </c>
      <c r="C177" s="6" t="s">
        <v>56</v>
      </c>
      <c r="D177" s="7" t="s">
        <v>353</v>
      </c>
      <c r="E177" s="7" t="s">
        <v>16</v>
      </c>
      <c r="F177" s="7">
        <v>310</v>
      </c>
      <c r="G177" s="31"/>
      <c r="H177" s="8">
        <f aca="true" t="shared" si="56" ref="H177:M177">H178</f>
        <v>0</v>
      </c>
      <c r="I177" s="8">
        <f t="shared" si="56"/>
        <v>0</v>
      </c>
      <c r="J177" s="8">
        <f t="shared" si="56"/>
        <v>0</v>
      </c>
      <c r="K177" s="8">
        <f t="shared" si="56"/>
        <v>0</v>
      </c>
      <c r="L177" s="8">
        <f t="shared" si="56"/>
        <v>0</v>
      </c>
      <c r="M177" s="8">
        <f t="shared" si="56"/>
        <v>0</v>
      </c>
      <c r="N177" s="8">
        <f t="shared" si="45"/>
        <v>0</v>
      </c>
      <c r="O177" s="8">
        <v>0</v>
      </c>
    </row>
    <row r="178" spans="1:15" s="84" customFormat="1" ht="21.75" customHeight="1" hidden="1">
      <c r="A178" s="5" t="s">
        <v>108</v>
      </c>
      <c r="B178" s="6">
        <v>951</v>
      </c>
      <c r="C178" s="6" t="s">
        <v>56</v>
      </c>
      <c r="D178" s="7" t="s">
        <v>353</v>
      </c>
      <c r="E178" s="7" t="s">
        <v>16</v>
      </c>
      <c r="F178" s="7">
        <v>310</v>
      </c>
      <c r="G178" s="31" t="s">
        <v>93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f t="shared" si="45"/>
        <v>0</v>
      </c>
      <c r="O178" s="8">
        <v>0</v>
      </c>
    </row>
    <row r="179" spans="1:15" s="84" customFormat="1" ht="21.75" customHeight="1" hidden="1">
      <c r="A179" s="5" t="s">
        <v>19</v>
      </c>
      <c r="B179" s="6">
        <v>951</v>
      </c>
      <c r="C179" s="6" t="s">
        <v>56</v>
      </c>
      <c r="D179" s="7" t="s">
        <v>353</v>
      </c>
      <c r="E179" s="7" t="s">
        <v>16</v>
      </c>
      <c r="F179" s="7">
        <v>340</v>
      </c>
      <c r="G179" s="31"/>
      <c r="H179" s="8">
        <f aca="true" t="shared" si="57" ref="H179:M179">H180</f>
        <v>0</v>
      </c>
      <c r="I179" s="8">
        <f t="shared" si="57"/>
        <v>0</v>
      </c>
      <c r="J179" s="8">
        <f t="shared" si="57"/>
        <v>0</v>
      </c>
      <c r="K179" s="8">
        <f t="shared" si="57"/>
        <v>0</v>
      </c>
      <c r="L179" s="8">
        <f t="shared" si="57"/>
        <v>0</v>
      </c>
      <c r="M179" s="8">
        <f t="shared" si="57"/>
        <v>0</v>
      </c>
      <c r="N179" s="8">
        <f t="shared" si="45"/>
        <v>0</v>
      </c>
      <c r="O179" s="8">
        <v>0</v>
      </c>
    </row>
    <row r="180" spans="1:15" s="84" customFormat="1" ht="21.75" customHeight="1" hidden="1">
      <c r="A180" s="5" t="s">
        <v>19</v>
      </c>
      <c r="B180" s="6">
        <v>951</v>
      </c>
      <c r="C180" s="6" t="s">
        <v>56</v>
      </c>
      <c r="D180" s="7" t="s">
        <v>353</v>
      </c>
      <c r="E180" s="7" t="s">
        <v>16</v>
      </c>
      <c r="F180" s="7">
        <v>340</v>
      </c>
      <c r="G180" s="31" t="s">
        <v>93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 t="shared" si="45"/>
        <v>0</v>
      </c>
      <c r="O180" s="8">
        <v>0</v>
      </c>
    </row>
    <row r="181" spans="1:254" s="68" customFormat="1" ht="71.25" customHeight="1">
      <c r="A181" s="1" t="s">
        <v>460</v>
      </c>
      <c r="B181" s="2">
        <v>951</v>
      </c>
      <c r="C181" s="2" t="s">
        <v>56</v>
      </c>
      <c r="D181" s="2">
        <v>9990085030</v>
      </c>
      <c r="E181" s="3" t="s">
        <v>1</v>
      </c>
      <c r="F181" s="3" t="s">
        <v>1</v>
      </c>
      <c r="G181" s="3" t="s">
        <v>1</v>
      </c>
      <c r="H181" s="4">
        <f aca="true" t="shared" si="58" ref="H181:M181">H182</f>
        <v>50000</v>
      </c>
      <c r="I181" s="4">
        <f t="shared" si="58"/>
        <v>0</v>
      </c>
      <c r="J181" s="4">
        <f t="shared" si="58"/>
        <v>0</v>
      </c>
      <c r="K181" s="4">
        <f t="shared" si="58"/>
        <v>0</v>
      </c>
      <c r="L181" s="4">
        <f t="shared" si="58"/>
        <v>0</v>
      </c>
      <c r="M181" s="4">
        <f t="shared" si="58"/>
        <v>0</v>
      </c>
      <c r="N181" s="8">
        <f t="shared" si="45"/>
        <v>50000</v>
      </c>
      <c r="O181" s="8">
        <v>0</v>
      </c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  <c r="DQ181" s="85"/>
      <c r="DR181" s="85"/>
      <c r="DS181" s="85"/>
      <c r="DT181" s="85"/>
      <c r="DU181" s="85"/>
      <c r="DV181" s="85"/>
      <c r="DW181" s="85"/>
      <c r="DX181" s="85"/>
      <c r="DY181" s="85"/>
      <c r="DZ181" s="85"/>
      <c r="EA181" s="85"/>
      <c r="EB181" s="85"/>
      <c r="EC181" s="85"/>
      <c r="ED181" s="85"/>
      <c r="EE181" s="85"/>
      <c r="EF181" s="85"/>
      <c r="EG181" s="85"/>
      <c r="EH181" s="85"/>
      <c r="EI181" s="85"/>
      <c r="EJ181" s="85"/>
      <c r="EK181" s="85"/>
      <c r="EL181" s="85"/>
      <c r="EM181" s="85"/>
      <c r="EN181" s="85"/>
      <c r="EO181" s="85"/>
      <c r="EP181" s="85"/>
      <c r="EQ181" s="85"/>
      <c r="ER181" s="85"/>
      <c r="ES181" s="85"/>
      <c r="ET181" s="85"/>
      <c r="EU181" s="85"/>
      <c r="EV181" s="85"/>
      <c r="EW181" s="85"/>
      <c r="EX181" s="85"/>
      <c r="EY181" s="85"/>
      <c r="EZ181" s="85"/>
      <c r="FA181" s="85"/>
      <c r="FB181" s="85"/>
      <c r="FC181" s="85"/>
      <c r="FD181" s="85"/>
      <c r="FE181" s="85"/>
      <c r="FF181" s="85"/>
      <c r="FG181" s="85"/>
      <c r="FH181" s="85"/>
      <c r="FI181" s="85"/>
      <c r="FJ181" s="85"/>
      <c r="FK181" s="85"/>
      <c r="FL181" s="85"/>
      <c r="FM181" s="85"/>
      <c r="FN181" s="85"/>
      <c r="FO181" s="85"/>
      <c r="FP181" s="85"/>
      <c r="FQ181" s="85"/>
      <c r="FR181" s="85"/>
      <c r="FS181" s="85"/>
      <c r="FT181" s="85"/>
      <c r="FU181" s="85"/>
      <c r="FV181" s="85"/>
      <c r="FW181" s="85"/>
      <c r="FX181" s="85"/>
      <c r="FY181" s="85"/>
      <c r="FZ181" s="85"/>
      <c r="GA181" s="85"/>
      <c r="GB181" s="85"/>
      <c r="GC181" s="85"/>
      <c r="GD181" s="85"/>
      <c r="GE181" s="85"/>
      <c r="GF181" s="85"/>
      <c r="GG181" s="85"/>
      <c r="GH181" s="85"/>
      <c r="GI181" s="85"/>
      <c r="GJ181" s="85"/>
      <c r="GK181" s="85"/>
      <c r="GL181" s="85"/>
      <c r="GM181" s="85"/>
      <c r="GN181" s="85"/>
      <c r="GO181" s="85"/>
      <c r="GP181" s="85"/>
      <c r="GQ181" s="85"/>
      <c r="GR181" s="85"/>
      <c r="GS181" s="85"/>
      <c r="GT181" s="85"/>
      <c r="GU181" s="85"/>
      <c r="GV181" s="85"/>
      <c r="GW181" s="85"/>
      <c r="GX181" s="85"/>
      <c r="GY181" s="85"/>
      <c r="GZ181" s="85"/>
      <c r="HA181" s="85"/>
      <c r="HB181" s="85"/>
      <c r="HC181" s="85"/>
      <c r="HD181" s="85"/>
      <c r="HE181" s="85"/>
      <c r="HF181" s="85"/>
      <c r="HG181" s="85"/>
      <c r="HH181" s="85"/>
      <c r="HI181" s="85"/>
      <c r="HJ181" s="85"/>
      <c r="HK181" s="85"/>
      <c r="HL181" s="85"/>
      <c r="HM181" s="85"/>
      <c r="HN181" s="85"/>
      <c r="HO181" s="85"/>
      <c r="HP181" s="85"/>
      <c r="HQ181" s="85"/>
      <c r="HR181" s="85"/>
      <c r="HS181" s="85"/>
      <c r="HT181" s="85"/>
      <c r="HU181" s="85"/>
      <c r="HV181" s="85"/>
      <c r="HW181" s="85"/>
      <c r="HX181" s="85"/>
      <c r="HY181" s="85"/>
      <c r="HZ181" s="85"/>
      <c r="IA181" s="85"/>
      <c r="IB181" s="85"/>
      <c r="IC181" s="85"/>
      <c r="ID181" s="85"/>
      <c r="IE181" s="85"/>
      <c r="IF181" s="85"/>
      <c r="IG181" s="85"/>
      <c r="IH181" s="85"/>
      <c r="II181" s="85"/>
      <c r="IJ181" s="85"/>
      <c r="IK181" s="85"/>
      <c r="IL181" s="85"/>
      <c r="IM181" s="85"/>
      <c r="IN181" s="85"/>
      <c r="IO181" s="85"/>
      <c r="IP181" s="85"/>
      <c r="IQ181" s="85"/>
      <c r="IR181" s="85"/>
      <c r="IS181" s="85"/>
      <c r="IT181" s="85"/>
    </row>
    <row r="182" spans="1:15" s="84" customFormat="1" ht="21.75" customHeight="1">
      <c r="A182" s="5" t="s">
        <v>14</v>
      </c>
      <c r="B182" s="6">
        <v>951</v>
      </c>
      <c r="C182" s="6" t="s">
        <v>56</v>
      </c>
      <c r="D182" s="6">
        <v>9990085030</v>
      </c>
      <c r="E182" s="7">
        <v>540</v>
      </c>
      <c r="F182" s="7">
        <v>250</v>
      </c>
      <c r="G182" s="31"/>
      <c r="H182" s="8">
        <f>H183</f>
        <v>50000</v>
      </c>
      <c r="I182" s="8">
        <f>I183</f>
        <v>0</v>
      </c>
      <c r="J182" s="8">
        <f>J183</f>
        <v>0</v>
      </c>
      <c r="K182" s="8">
        <v>0</v>
      </c>
      <c r="L182" s="8">
        <v>0</v>
      </c>
      <c r="M182" s="8">
        <f>M183</f>
        <v>0</v>
      </c>
      <c r="N182" s="8">
        <f t="shared" si="45"/>
        <v>50000</v>
      </c>
      <c r="O182" s="8">
        <v>0</v>
      </c>
    </row>
    <row r="183" spans="1:15" s="84" customFormat="1" ht="21.75" customHeight="1">
      <c r="A183" s="5" t="s">
        <v>17</v>
      </c>
      <c r="B183" s="6">
        <v>951</v>
      </c>
      <c r="C183" s="6" t="s">
        <v>56</v>
      </c>
      <c r="D183" s="6">
        <v>9990085030</v>
      </c>
      <c r="E183" s="7">
        <v>540</v>
      </c>
      <c r="F183" s="7">
        <v>251</v>
      </c>
      <c r="G183" s="31" t="s">
        <v>425</v>
      </c>
      <c r="H183" s="8">
        <v>50000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5"/>
        <v>50000</v>
      </c>
      <c r="O183" s="8">
        <v>0</v>
      </c>
    </row>
    <row r="184" spans="1:254" s="68" customFormat="1" ht="35.25" customHeight="1">
      <c r="A184" s="1" t="s">
        <v>473</v>
      </c>
      <c r="B184" s="2">
        <v>951</v>
      </c>
      <c r="C184" s="2" t="s">
        <v>68</v>
      </c>
      <c r="D184" s="3" t="s">
        <v>347</v>
      </c>
      <c r="E184" s="3" t="s">
        <v>1</v>
      </c>
      <c r="F184" s="3" t="s">
        <v>1</v>
      </c>
      <c r="G184" s="3" t="s">
        <v>1</v>
      </c>
      <c r="H184" s="4">
        <f aca="true" t="shared" si="59" ref="H184:M184">H185</f>
        <v>153000</v>
      </c>
      <c r="I184" s="4">
        <f t="shared" si="59"/>
        <v>152280</v>
      </c>
      <c r="J184" s="4">
        <f t="shared" si="59"/>
        <v>152280</v>
      </c>
      <c r="K184" s="4">
        <f t="shared" si="59"/>
        <v>0</v>
      </c>
      <c r="L184" s="4">
        <f t="shared" si="59"/>
        <v>0</v>
      </c>
      <c r="M184" s="4">
        <f t="shared" si="59"/>
        <v>152280</v>
      </c>
      <c r="N184" s="4">
        <f>H184-J184</f>
        <v>720</v>
      </c>
      <c r="O184" s="4">
        <v>0</v>
      </c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  <c r="DK184" s="85"/>
      <c r="DL184" s="85"/>
      <c r="DM184" s="85"/>
      <c r="DN184" s="85"/>
      <c r="DO184" s="85"/>
      <c r="DP184" s="85"/>
      <c r="DQ184" s="85"/>
      <c r="DR184" s="85"/>
      <c r="DS184" s="85"/>
      <c r="DT184" s="85"/>
      <c r="DU184" s="85"/>
      <c r="DV184" s="85"/>
      <c r="DW184" s="85"/>
      <c r="DX184" s="85"/>
      <c r="DY184" s="85"/>
      <c r="DZ184" s="85"/>
      <c r="EA184" s="85"/>
      <c r="EB184" s="85"/>
      <c r="EC184" s="85"/>
      <c r="ED184" s="85"/>
      <c r="EE184" s="85"/>
      <c r="EF184" s="85"/>
      <c r="EG184" s="85"/>
      <c r="EH184" s="85"/>
      <c r="EI184" s="85"/>
      <c r="EJ184" s="85"/>
      <c r="EK184" s="85"/>
      <c r="EL184" s="85"/>
      <c r="EM184" s="85"/>
      <c r="EN184" s="85"/>
      <c r="EO184" s="85"/>
      <c r="EP184" s="85"/>
      <c r="EQ184" s="85"/>
      <c r="ER184" s="85"/>
      <c r="ES184" s="85"/>
      <c r="ET184" s="85"/>
      <c r="EU184" s="85"/>
      <c r="EV184" s="85"/>
      <c r="EW184" s="85"/>
      <c r="EX184" s="85"/>
      <c r="EY184" s="85"/>
      <c r="EZ184" s="85"/>
      <c r="FA184" s="85"/>
      <c r="FB184" s="85"/>
      <c r="FC184" s="85"/>
      <c r="FD184" s="85"/>
      <c r="FE184" s="85"/>
      <c r="FF184" s="85"/>
      <c r="FG184" s="85"/>
      <c r="FH184" s="85"/>
      <c r="FI184" s="85"/>
      <c r="FJ184" s="85"/>
      <c r="FK184" s="85"/>
      <c r="FL184" s="85"/>
      <c r="FM184" s="85"/>
      <c r="FN184" s="85"/>
      <c r="FO184" s="85"/>
      <c r="FP184" s="85"/>
      <c r="FQ184" s="85"/>
      <c r="FR184" s="85"/>
      <c r="FS184" s="85"/>
      <c r="FT184" s="85"/>
      <c r="FU184" s="85"/>
      <c r="FV184" s="85"/>
      <c r="FW184" s="85"/>
      <c r="FX184" s="85"/>
      <c r="FY184" s="85"/>
      <c r="FZ184" s="85"/>
      <c r="GA184" s="85"/>
      <c r="GB184" s="85"/>
      <c r="GC184" s="85"/>
      <c r="GD184" s="85"/>
      <c r="GE184" s="85"/>
      <c r="GF184" s="85"/>
      <c r="GG184" s="85"/>
      <c r="GH184" s="85"/>
      <c r="GI184" s="85"/>
      <c r="GJ184" s="85"/>
      <c r="GK184" s="85"/>
      <c r="GL184" s="85"/>
      <c r="GM184" s="85"/>
      <c r="GN184" s="85"/>
      <c r="GO184" s="85"/>
      <c r="GP184" s="85"/>
      <c r="GQ184" s="85"/>
      <c r="GR184" s="85"/>
      <c r="GS184" s="85"/>
      <c r="GT184" s="85"/>
      <c r="GU184" s="85"/>
      <c r="GV184" s="85"/>
      <c r="GW184" s="85"/>
      <c r="GX184" s="85"/>
      <c r="GY184" s="85"/>
      <c r="GZ184" s="85"/>
      <c r="HA184" s="85"/>
      <c r="HB184" s="85"/>
      <c r="HC184" s="85"/>
      <c r="HD184" s="85"/>
      <c r="HE184" s="85"/>
      <c r="HF184" s="85"/>
      <c r="HG184" s="85"/>
      <c r="HH184" s="85"/>
      <c r="HI184" s="85"/>
      <c r="HJ184" s="85"/>
      <c r="HK184" s="85"/>
      <c r="HL184" s="85"/>
      <c r="HM184" s="85"/>
      <c r="HN184" s="85"/>
      <c r="HO184" s="85"/>
      <c r="HP184" s="85"/>
      <c r="HQ184" s="85"/>
      <c r="HR184" s="85"/>
      <c r="HS184" s="85"/>
      <c r="HT184" s="85"/>
      <c r="HU184" s="85"/>
      <c r="HV184" s="85"/>
      <c r="HW184" s="85"/>
      <c r="HX184" s="85"/>
      <c r="HY184" s="85"/>
      <c r="HZ184" s="85"/>
      <c r="IA184" s="85"/>
      <c r="IB184" s="85"/>
      <c r="IC184" s="85"/>
      <c r="ID184" s="85"/>
      <c r="IE184" s="85"/>
      <c r="IF184" s="85"/>
      <c r="IG184" s="85"/>
      <c r="IH184" s="85"/>
      <c r="II184" s="85"/>
      <c r="IJ184" s="85"/>
      <c r="IK184" s="85"/>
      <c r="IL184" s="85"/>
      <c r="IM184" s="85"/>
      <c r="IN184" s="85"/>
      <c r="IO184" s="85"/>
      <c r="IP184" s="85"/>
      <c r="IQ184" s="85"/>
      <c r="IR184" s="85"/>
      <c r="IS184" s="85"/>
      <c r="IT184" s="85"/>
    </row>
    <row r="185" spans="1:15" s="84" customFormat="1" ht="21.75" customHeight="1">
      <c r="A185" s="5" t="s">
        <v>19</v>
      </c>
      <c r="B185" s="6">
        <v>951</v>
      </c>
      <c r="C185" s="6" t="s">
        <v>68</v>
      </c>
      <c r="D185" s="7" t="s">
        <v>347</v>
      </c>
      <c r="E185" s="7" t="s">
        <v>16</v>
      </c>
      <c r="F185" s="7">
        <v>340</v>
      </c>
      <c r="G185" s="31"/>
      <c r="H185" s="8">
        <f>H186</f>
        <v>153000</v>
      </c>
      <c r="I185" s="8">
        <f>I186</f>
        <v>152280</v>
      </c>
      <c r="J185" s="8">
        <f>J186</f>
        <v>152280</v>
      </c>
      <c r="K185" s="8">
        <v>0</v>
      </c>
      <c r="L185" s="8">
        <v>0</v>
      </c>
      <c r="M185" s="8">
        <f>M186</f>
        <v>152280</v>
      </c>
      <c r="N185" s="8">
        <f t="shared" si="45"/>
        <v>720</v>
      </c>
      <c r="O185" s="8">
        <v>0</v>
      </c>
    </row>
    <row r="186" spans="1:15" s="84" customFormat="1" ht="21.75" customHeight="1">
      <c r="A186" s="5" t="s">
        <v>19</v>
      </c>
      <c r="B186" s="6">
        <v>951</v>
      </c>
      <c r="C186" s="6" t="s">
        <v>68</v>
      </c>
      <c r="D186" s="7" t="s">
        <v>347</v>
      </c>
      <c r="E186" s="7" t="s">
        <v>16</v>
      </c>
      <c r="F186" s="7">
        <v>346</v>
      </c>
      <c r="G186" s="31" t="s">
        <v>425</v>
      </c>
      <c r="H186" s="8">
        <v>153000</v>
      </c>
      <c r="I186" s="8">
        <v>152280</v>
      </c>
      <c r="J186" s="8">
        <v>152280</v>
      </c>
      <c r="K186" s="8">
        <v>0</v>
      </c>
      <c r="L186" s="8">
        <v>0</v>
      </c>
      <c r="M186" s="8">
        <v>152280</v>
      </c>
      <c r="N186" s="8">
        <f t="shared" si="45"/>
        <v>720</v>
      </c>
      <c r="O186" s="8">
        <v>0</v>
      </c>
    </row>
    <row r="187" spans="1:254" s="68" customFormat="1" ht="35.25" customHeight="1">
      <c r="A187" s="1" t="s">
        <v>69</v>
      </c>
      <c r="B187" s="2">
        <v>951</v>
      </c>
      <c r="C187" s="2" t="s">
        <v>68</v>
      </c>
      <c r="D187" s="3" t="s">
        <v>130</v>
      </c>
      <c r="E187" s="3" t="s">
        <v>1</v>
      </c>
      <c r="F187" s="3" t="s">
        <v>1</v>
      </c>
      <c r="G187" s="3" t="s">
        <v>1</v>
      </c>
      <c r="H187" s="4">
        <f aca="true" t="shared" si="60" ref="H187:M187">H188</f>
        <v>245600</v>
      </c>
      <c r="I187" s="4">
        <f t="shared" si="60"/>
        <v>108059.01</v>
      </c>
      <c r="J187" s="4">
        <f t="shared" si="60"/>
        <v>108059.01</v>
      </c>
      <c r="K187" s="4">
        <f t="shared" si="60"/>
        <v>0</v>
      </c>
      <c r="L187" s="4">
        <f t="shared" si="60"/>
        <v>0</v>
      </c>
      <c r="M187" s="4">
        <f t="shared" si="60"/>
        <v>108059.01</v>
      </c>
      <c r="N187" s="4">
        <f t="shared" si="45"/>
        <v>137540.99</v>
      </c>
      <c r="O187" s="4">
        <v>0</v>
      </c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  <c r="DQ187" s="85"/>
      <c r="DR187" s="85"/>
      <c r="DS187" s="85"/>
      <c r="DT187" s="85"/>
      <c r="DU187" s="85"/>
      <c r="DV187" s="85"/>
      <c r="DW187" s="85"/>
      <c r="DX187" s="85"/>
      <c r="DY187" s="85"/>
      <c r="DZ187" s="85"/>
      <c r="EA187" s="85"/>
      <c r="EB187" s="85"/>
      <c r="EC187" s="85"/>
      <c r="ED187" s="85"/>
      <c r="EE187" s="85"/>
      <c r="EF187" s="85"/>
      <c r="EG187" s="85"/>
      <c r="EH187" s="85"/>
      <c r="EI187" s="85"/>
      <c r="EJ187" s="85"/>
      <c r="EK187" s="85"/>
      <c r="EL187" s="85"/>
      <c r="EM187" s="85"/>
      <c r="EN187" s="85"/>
      <c r="EO187" s="85"/>
      <c r="EP187" s="85"/>
      <c r="EQ187" s="85"/>
      <c r="ER187" s="85"/>
      <c r="ES187" s="85"/>
      <c r="ET187" s="85"/>
      <c r="EU187" s="85"/>
      <c r="EV187" s="85"/>
      <c r="EW187" s="85"/>
      <c r="EX187" s="85"/>
      <c r="EY187" s="85"/>
      <c r="EZ187" s="85"/>
      <c r="FA187" s="85"/>
      <c r="FB187" s="85"/>
      <c r="FC187" s="85"/>
      <c r="FD187" s="85"/>
      <c r="FE187" s="85"/>
      <c r="FF187" s="85"/>
      <c r="FG187" s="85"/>
      <c r="FH187" s="85"/>
      <c r="FI187" s="85"/>
      <c r="FJ187" s="85"/>
      <c r="FK187" s="85"/>
      <c r="FL187" s="85"/>
      <c r="FM187" s="85"/>
      <c r="FN187" s="85"/>
      <c r="FO187" s="85"/>
      <c r="FP187" s="85"/>
      <c r="FQ187" s="85"/>
      <c r="FR187" s="85"/>
      <c r="FS187" s="85"/>
      <c r="FT187" s="85"/>
      <c r="FU187" s="85"/>
      <c r="FV187" s="85"/>
      <c r="FW187" s="85"/>
      <c r="FX187" s="85"/>
      <c r="FY187" s="85"/>
      <c r="FZ187" s="85"/>
      <c r="GA187" s="85"/>
      <c r="GB187" s="85"/>
      <c r="GC187" s="85"/>
      <c r="GD187" s="85"/>
      <c r="GE187" s="85"/>
      <c r="GF187" s="85"/>
      <c r="GG187" s="85"/>
      <c r="GH187" s="85"/>
      <c r="GI187" s="85"/>
      <c r="GJ187" s="85"/>
      <c r="GK187" s="85"/>
      <c r="GL187" s="85"/>
      <c r="GM187" s="85"/>
      <c r="GN187" s="85"/>
      <c r="GO187" s="85"/>
      <c r="GP187" s="85"/>
      <c r="GQ187" s="85"/>
      <c r="GR187" s="85"/>
      <c r="GS187" s="85"/>
      <c r="GT187" s="85"/>
      <c r="GU187" s="85"/>
      <c r="GV187" s="85"/>
      <c r="GW187" s="85"/>
      <c r="GX187" s="85"/>
      <c r="GY187" s="85"/>
      <c r="GZ187" s="85"/>
      <c r="HA187" s="85"/>
      <c r="HB187" s="85"/>
      <c r="HC187" s="85"/>
      <c r="HD187" s="85"/>
      <c r="HE187" s="85"/>
      <c r="HF187" s="85"/>
      <c r="HG187" s="85"/>
      <c r="HH187" s="85"/>
      <c r="HI187" s="85"/>
      <c r="HJ187" s="85"/>
      <c r="HK187" s="85"/>
      <c r="HL187" s="85"/>
      <c r="HM187" s="85"/>
      <c r="HN187" s="85"/>
      <c r="HO187" s="85"/>
      <c r="HP187" s="85"/>
      <c r="HQ187" s="85"/>
      <c r="HR187" s="85"/>
      <c r="HS187" s="85"/>
      <c r="HT187" s="85"/>
      <c r="HU187" s="85"/>
      <c r="HV187" s="85"/>
      <c r="HW187" s="85"/>
      <c r="HX187" s="85"/>
      <c r="HY187" s="85"/>
      <c r="HZ187" s="85"/>
      <c r="IA187" s="85"/>
      <c r="IB187" s="85"/>
      <c r="IC187" s="85"/>
      <c r="ID187" s="85"/>
      <c r="IE187" s="85"/>
      <c r="IF187" s="85"/>
      <c r="IG187" s="85"/>
      <c r="IH187" s="85"/>
      <c r="II187" s="85"/>
      <c r="IJ187" s="85"/>
      <c r="IK187" s="85"/>
      <c r="IL187" s="85"/>
      <c r="IM187" s="85"/>
      <c r="IN187" s="85"/>
      <c r="IO187" s="85"/>
      <c r="IP187" s="85"/>
      <c r="IQ187" s="85"/>
      <c r="IR187" s="85"/>
      <c r="IS187" s="85"/>
      <c r="IT187" s="85"/>
    </row>
    <row r="188" spans="1:15" s="84" customFormat="1" ht="20.25" customHeight="1">
      <c r="A188" s="5" t="s">
        <v>14</v>
      </c>
      <c r="B188" s="6">
        <v>951</v>
      </c>
      <c r="C188" s="6" t="s">
        <v>68</v>
      </c>
      <c r="D188" s="7" t="s">
        <v>130</v>
      </c>
      <c r="E188" s="7" t="s">
        <v>16</v>
      </c>
      <c r="F188" s="7" t="s">
        <v>15</v>
      </c>
      <c r="G188" s="7" t="s">
        <v>1</v>
      </c>
      <c r="H188" s="8">
        <f>H189+H190</f>
        <v>245600</v>
      </c>
      <c r="I188" s="8">
        <f>I189+I190</f>
        <v>108059.01</v>
      </c>
      <c r="J188" s="8">
        <f>J189+J190</f>
        <v>108059.01</v>
      </c>
      <c r="K188" s="8">
        <f>K189</f>
        <v>0</v>
      </c>
      <c r="L188" s="8">
        <f>L189</f>
        <v>0</v>
      </c>
      <c r="M188" s="8">
        <f>M189+M190</f>
        <v>108059.01</v>
      </c>
      <c r="N188" s="8">
        <f t="shared" si="45"/>
        <v>137540.99</v>
      </c>
      <c r="O188" s="8">
        <v>0</v>
      </c>
    </row>
    <row r="189" spans="1:15" s="84" customFormat="1" ht="20.25" customHeight="1">
      <c r="A189" s="5" t="s">
        <v>24</v>
      </c>
      <c r="B189" s="6">
        <v>951</v>
      </c>
      <c r="C189" s="6" t="s">
        <v>68</v>
      </c>
      <c r="D189" s="7" t="s">
        <v>130</v>
      </c>
      <c r="E189" s="7" t="s">
        <v>16</v>
      </c>
      <c r="F189" s="7" t="s">
        <v>25</v>
      </c>
      <c r="G189" s="31" t="s">
        <v>425</v>
      </c>
      <c r="H189" s="8">
        <v>245600</v>
      </c>
      <c r="I189" s="8">
        <v>108059.01</v>
      </c>
      <c r="J189" s="8">
        <v>108059.01</v>
      </c>
      <c r="K189" s="8">
        <v>0</v>
      </c>
      <c r="L189" s="8">
        <v>0</v>
      </c>
      <c r="M189" s="8">
        <v>108059.01</v>
      </c>
      <c r="N189" s="8">
        <f t="shared" si="45"/>
        <v>137540.99</v>
      </c>
      <c r="O189" s="8">
        <v>0</v>
      </c>
    </row>
    <row r="190" spans="1:15" s="84" customFormat="1" ht="20.25" customHeight="1" hidden="1">
      <c r="A190" s="5" t="s">
        <v>26</v>
      </c>
      <c r="B190" s="6">
        <v>951</v>
      </c>
      <c r="C190" s="6" t="s">
        <v>68</v>
      </c>
      <c r="D190" s="7" t="s">
        <v>130</v>
      </c>
      <c r="E190" s="7" t="s">
        <v>16</v>
      </c>
      <c r="F190" s="6">
        <v>225</v>
      </c>
      <c r="G190" s="31" t="s">
        <v>93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f t="shared" si="45"/>
        <v>0</v>
      </c>
      <c r="O190" s="8">
        <v>0</v>
      </c>
    </row>
    <row r="191" spans="1:254" s="68" customFormat="1" ht="33" customHeight="1">
      <c r="A191" s="1" t="s">
        <v>438</v>
      </c>
      <c r="B191" s="2">
        <v>951</v>
      </c>
      <c r="C191" s="2" t="s">
        <v>68</v>
      </c>
      <c r="D191" s="3" t="s">
        <v>437</v>
      </c>
      <c r="E191" s="3" t="s">
        <v>1</v>
      </c>
      <c r="F191" s="3" t="s">
        <v>1</v>
      </c>
      <c r="G191" s="3" t="s">
        <v>1</v>
      </c>
      <c r="H191" s="4">
        <f aca="true" t="shared" si="61" ref="H191:M191">H192</f>
        <v>20000</v>
      </c>
      <c r="I191" s="4">
        <f t="shared" si="61"/>
        <v>10000</v>
      </c>
      <c r="J191" s="4">
        <f t="shared" si="61"/>
        <v>10000</v>
      </c>
      <c r="K191" s="4">
        <f t="shared" si="61"/>
        <v>0</v>
      </c>
      <c r="L191" s="4">
        <f t="shared" si="61"/>
        <v>0</v>
      </c>
      <c r="M191" s="4">
        <f t="shared" si="61"/>
        <v>10000</v>
      </c>
      <c r="N191" s="4">
        <f>H191-J191</f>
        <v>10000</v>
      </c>
      <c r="O191" s="4">
        <v>0</v>
      </c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85"/>
      <c r="DX191" s="85"/>
      <c r="DY191" s="85"/>
      <c r="DZ191" s="85"/>
      <c r="EA191" s="85"/>
      <c r="EB191" s="85"/>
      <c r="EC191" s="85"/>
      <c r="ED191" s="85"/>
      <c r="EE191" s="85"/>
      <c r="EF191" s="85"/>
      <c r="EG191" s="85"/>
      <c r="EH191" s="85"/>
      <c r="EI191" s="85"/>
      <c r="EJ191" s="85"/>
      <c r="EK191" s="85"/>
      <c r="EL191" s="85"/>
      <c r="EM191" s="85"/>
      <c r="EN191" s="85"/>
      <c r="EO191" s="85"/>
      <c r="EP191" s="85"/>
      <c r="EQ191" s="85"/>
      <c r="ER191" s="85"/>
      <c r="ES191" s="85"/>
      <c r="ET191" s="85"/>
      <c r="EU191" s="85"/>
      <c r="EV191" s="85"/>
      <c r="EW191" s="85"/>
      <c r="EX191" s="85"/>
      <c r="EY191" s="85"/>
      <c r="EZ191" s="85"/>
      <c r="FA191" s="85"/>
      <c r="FB191" s="85"/>
      <c r="FC191" s="85"/>
      <c r="FD191" s="85"/>
      <c r="FE191" s="85"/>
      <c r="FF191" s="85"/>
      <c r="FG191" s="85"/>
      <c r="FH191" s="85"/>
      <c r="FI191" s="85"/>
      <c r="FJ191" s="85"/>
      <c r="FK191" s="85"/>
      <c r="FL191" s="85"/>
      <c r="FM191" s="85"/>
      <c r="FN191" s="85"/>
      <c r="FO191" s="85"/>
      <c r="FP191" s="85"/>
      <c r="FQ191" s="85"/>
      <c r="FR191" s="85"/>
      <c r="FS191" s="85"/>
      <c r="FT191" s="85"/>
      <c r="FU191" s="85"/>
      <c r="FV191" s="85"/>
      <c r="FW191" s="85"/>
      <c r="FX191" s="85"/>
      <c r="FY191" s="85"/>
      <c r="FZ191" s="85"/>
      <c r="GA191" s="85"/>
      <c r="GB191" s="85"/>
      <c r="GC191" s="85"/>
      <c r="GD191" s="85"/>
      <c r="GE191" s="85"/>
      <c r="GF191" s="85"/>
      <c r="GG191" s="85"/>
      <c r="GH191" s="85"/>
      <c r="GI191" s="85"/>
      <c r="GJ191" s="85"/>
      <c r="GK191" s="85"/>
      <c r="GL191" s="85"/>
      <c r="GM191" s="85"/>
      <c r="GN191" s="85"/>
      <c r="GO191" s="85"/>
      <c r="GP191" s="85"/>
      <c r="GQ191" s="85"/>
      <c r="GR191" s="85"/>
      <c r="GS191" s="85"/>
      <c r="GT191" s="85"/>
      <c r="GU191" s="85"/>
      <c r="GV191" s="85"/>
      <c r="GW191" s="85"/>
      <c r="GX191" s="85"/>
      <c r="GY191" s="85"/>
      <c r="GZ191" s="85"/>
      <c r="HA191" s="85"/>
      <c r="HB191" s="85"/>
      <c r="HC191" s="85"/>
      <c r="HD191" s="85"/>
      <c r="HE191" s="85"/>
      <c r="HF191" s="85"/>
      <c r="HG191" s="85"/>
      <c r="HH191" s="85"/>
      <c r="HI191" s="85"/>
      <c r="HJ191" s="85"/>
      <c r="HK191" s="85"/>
      <c r="HL191" s="85"/>
      <c r="HM191" s="85"/>
      <c r="HN191" s="85"/>
      <c r="HO191" s="85"/>
      <c r="HP191" s="85"/>
      <c r="HQ191" s="85"/>
      <c r="HR191" s="85"/>
      <c r="HS191" s="85"/>
      <c r="HT191" s="85"/>
      <c r="HU191" s="85"/>
      <c r="HV191" s="85"/>
      <c r="HW191" s="85"/>
      <c r="HX191" s="85"/>
      <c r="HY191" s="85"/>
      <c r="HZ191" s="85"/>
      <c r="IA191" s="85"/>
      <c r="IB191" s="85"/>
      <c r="IC191" s="85"/>
      <c r="ID191" s="85"/>
      <c r="IE191" s="85"/>
      <c r="IF191" s="85"/>
      <c r="IG191" s="85"/>
      <c r="IH191" s="85"/>
      <c r="II191" s="85"/>
      <c r="IJ191" s="85"/>
      <c r="IK191" s="85"/>
      <c r="IL191" s="85"/>
      <c r="IM191" s="85"/>
      <c r="IN191" s="85"/>
      <c r="IO191" s="85"/>
      <c r="IP191" s="85"/>
      <c r="IQ191" s="85"/>
      <c r="IR191" s="85"/>
      <c r="IS191" s="85"/>
      <c r="IT191" s="85"/>
    </row>
    <row r="192" spans="1:15" s="84" customFormat="1" ht="21" customHeight="1">
      <c r="A192" s="5" t="s">
        <v>14</v>
      </c>
      <c r="B192" s="6">
        <v>951</v>
      </c>
      <c r="C192" s="6" t="s">
        <v>68</v>
      </c>
      <c r="D192" s="7" t="s">
        <v>437</v>
      </c>
      <c r="E192" s="7" t="s">
        <v>16</v>
      </c>
      <c r="F192" s="7">
        <v>220</v>
      </c>
      <c r="G192" s="7" t="s">
        <v>1</v>
      </c>
      <c r="H192" s="8">
        <f>H193</f>
        <v>20000</v>
      </c>
      <c r="I192" s="8">
        <f>I193</f>
        <v>10000</v>
      </c>
      <c r="J192" s="8">
        <f>J193</f>
        <v>10000</v>
      </c>
      <c r="K192" s="8">
        <f>K194</f>
        <v>0</v>
      </c>
      <c r="L192" s="8">
        <f>L194</f>
        <v>0</v>
      </c>
      <c r="M192" s="8">
        <f>M193</f>
        <v>10000</v>
      </c>
      <c r="N192" s="8">
        <f>H192-J192</f>
        <v>10000</v>
      </c>
      <c r="O192" s="8">
        <v>0</v>
      </c>
    </row>
    <row r="193" spans="1:15" s="84" customFormat="1" ht="22.5" customHeight="1">
      <c r="A193" s="5" t="s">
        <v>26</v>
      </c>
      <c r="B193" s="6">
        <v>951</v>
      </c>
      <c r="C193" s="6" t="s">
        <v>68</v>
      </c>
      <c r="D193" s="7" t="s">
        <v>437</v>
      </c>
      <c r="E193" s="7" t="s">
        <v>16</v>
      </c>
      <c r="F193" s="7">
        <v>225</v>
      </c>
      <c r="G193" s="31" t="s">
        <v>425</v>
      </c>
      <c r="H193" s="8">
        <v>20000</v>
      </c>
      <c r="I193" s="8">
        <v>10000</v>
      </c>
      <c r="J193" s="8">
        <v>10000</v>
      </c>
      <c r="K193" s="8">
        <v>0</v>
      </c>
      <c r="L193" s="8">
        <v>0</v>
      </c>
      <c r="M193" s="8">
        <v>10000</v>
      </c>
      <c r="N193" s="8">
        <f>H193-J193</f>
        <v>10000</v>
      </c>
      <c r="O193" s="8">
        <v>0</v>
      </c>
    </row>
    <row r="194" spans="1:254" s="68" customFormat="1" ht="45.75" customHeight="1">
      <c r="A194" s="1" t="s">
        <v>341</v>
      </c>
      <c r="B194" s="2">
        <v>951</v>
      </c>
      <c r="C194" s="2" t="s">
        <v>68</v>
      </c>
      <c r="D194" s="3" t="s">
        <v>131</v>
      </c>
      <c r="E194" s="3" t="s">
        <v>1</v>
      </c>
      <c r="F194" s="3" t="s">
        <v>1</v>
      </c>
      <c r="G194" s="3" t="s">
        <v>1</v>
      </c>
      <c r="H194" s="4">
        <f>H195+H199</f>
        <v>877500</v>
      </c>
      <c r="I194" s="4">
        <f>I195+I199</f>
        <v>744206</v>
      </c>
      <c r="J194" s="4">
        <f>J195+J199</f>
        <v>744206</v>
      </c>
      <c r="K194" s="4">
        <f>K195</f>
        <v>0</v>
      </c>
      <c r="L194" s="4">
        <f>L195</f>
        <v>0</v>
      </c>
      <c r="M194" s="4">
        <f>M195+M199</f>
        <v>744206</v>
      </c>
      <c r="N194" s="4">
        <f>N195+N199</f>
        <v>133294</v>
      </c>
      <c r="O194" s="4">
        <v>0</v>
      </c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  <c r="DQ194" s="85"/>
      <c r="DR194" s="85"/>
      <c r="DS194" s="85"/>
      <c r="DT194" s="85"/>
      <c r="DU194" s="85"/>
      <c r="DV194" s="85"/>
      <c r="DW194" s="85"/>
      <c r="DX194" s="85"/>
      <c r="DY194" s="85"/>
      <c r="DZ194" s="85"/>
      <c r="EA194" s="85"/>
      <c r="EB194" s="85"/>
      <c r="EC194" s="85"/>
      <c r="ED194" s="85"/>
      <c r="EE194" s="85"/>
      <c r="EF194" s="85"/>
      <c r="EG194" s="85"/>
      <c r="EH194" s="85"/>
      <c r="EI194" s="85"/>
      <c r="EJ194" s="85"/>
      <c r="EK194" s="85"/>
      <c r="EL194" s="85"/>
      <c r="EM194" s="85"/>
      <c r="EN194" s="85"/>
      <c r="EO194" s="85"/>
      <c r="EP194" s="85"/>
      <c r="EQ194" s="85"/>
      <c r="ER194" s="85"/>
      <c r="ES194" s="85"/>
      <c r="ET194" s="85"/>
      <c r="EU194" s="85"/>
      <c r="EV194" s="85"/>
      <c r="EW194" s="85"/>
      <c r="EX194" s="85"/>
      <c r="EY194" s="85"/>
      <c r="EZ194" s="85"/>
      <c r="FA194" s="85"/>
      <c r="FB194" s="85"/>
      <c r="FC194" s="85"/>
      <c r="FD194" s="85"/>
      <c r="FE194" s="85"/>
      <c r="FF194" s="85"/>
      <c r="FG194" s="85"/>
      <c r="FH194" s="85"/>
      <c r="FI194" s="85"/>
      <c r="FJ194" s="85"/>
      <c r="FK194" s="85"/>
      <c r="FL194" s="85"/>
      <c r="FM194" s="85"/>
      <c r="FN194" s="85"/>
      <c r="FO194" s="85"/>
      <c r="FP194" s="85"/>
      <c r="FQ194" s="85"/>
      <c r="FR194" s="85"/>
      <c r="FS194" s="85"/>
      <c r="FT194" s="85"/>
      <c r="FU194" s="85"/>
      <c r="FV194" s="85"/>
      <c r="FW194" s="85"/>
      <c r="FX194" s="85"/>
      <c r="FY194" s="85"/>
      <c r="FZ194" s="85"/>
      <c r="GA194" s="85"/>
      <c r="GB194" s="85"/>
      <c r="GC194" s="85"/>
      <c r="GD194" s="85"/>
      <c r="GE194" s="85"/>
      <c r="GF194" s="85"/>
      <c r="GG194" s="85"/>
      <c r="GH194" s="85"/>
      <c r="GI194" s="85"/>
      <c r="GJ194" s="85"/>
      <c r="GK194" s="85"/>
      <c r="GL194" s="85"/>
      <c r="GM194" s="85"/>
      <c r="GN194" s="85"/>
      <c r="GO194" s="85"/>
      <c r="GP194" s="85"/>
      <c r="GQ194" s="85"/>
      <c r="GR194" s="85"/>
      <c r="GS194" s="85"/>
      <c r="GT194" s="85"/>
      <c r="GU194" s="85"/>
      <c r="GV194" s="85"/>
      <c r="GW194" s="85"/>
      <c r="GX194" s="85"/>
      <c r="GY194" s="85"/>
      <c r="GZ194" s="85"/>
      <c r="HA194" s="85"/>
      <c r="HB194" s="85"/>
      <c r="HC194" s="85"/>
      <c r="HD194" s="85"/>
      <c r="HE194" s="85"/>
      <c r="HF194" s="85"/>
      <c r="HG194" s="85"/>
      <c r="HH194" s="85"/>
      <c r="HI194" s="85"/>
      <c r="HJ194" s="85"/>
      <c r="HK194" s="85"/>
      <c r="HL194" s="85"/>
      <c r="HM194" s="85"/>
      <c r="HN194" s="85"/>
      <c r="HO194" s="85"/>
      <c r="HP194" s="85"/>
      <c r="HQ194" s="85"/>
      <c r="HR194" s="85"/>
      <c r="HS194" s="85"/>
      <c r="HT194" s="85"/>
      <c r="HU194" s="85"/>
      <c r="HV194" s="85"/>
      <c r="HW194" s="85"/>
      <c r="HX194" s="85"/>
      <c r="HY194" s="85"/>
      <c r="HZ194" s="85"/>
      <c r="IA194" s="85"/>
      <c r="IB194" s="85"/>
      <c r="IC194" s="85"/>
      <c r="ID194" s="85"/>
      <c r="IE194" s="85"/>
      <c r="IF194" s="85"/>
      <c r="IG194" s="85"/>
      <c r="IH194" s="85"/>
      <c r="II194" s="85"/>
      <c r="IJ194" s="85"/>
      <c r="IK194" s="85"/>
      <c r="IL194" s="85"/>
      <c r="IM194" s="85"/>
      <c r="IN194" s="85"/>
      <c r="IO194" s="85"/>
      <c r="IP194" s="85"/>
      <c r="IQ194" s="85"/>
      <c r="IR194" s="85"/>
      <c r="IS194" s="85"/>
      <c r="IT194" s="85"/>
    </row>
    <row r="195" spans="1:15" s="84" customFormat="1" ht="21" customHeight="1">
      <c r="A195" s="5" t="s">
        <v>14</v>
      </c>
      <c r="B195" s="6">
        <v>951</v>
      </c>
      <c r="C195" s="6" t="s">
        <v>68</v>
      </c>
      <c r="D195" s="7" t="s">
        <v>131</v>
      </c>
      <c r="E195" s="7" t="s">
        <v>16</v>
      </c>
      <c r="F195" s="7">
        <v>220</v>
      </c>
      <c r="G195" s="7" t="s">
        <v>1</v>
      </c>
      <c r="H195" s="8">
        <f>H197+H198</f>
        <v>649100</v>
      </c>
      <c r="I195" s="8">
        <f>I197+I198</f>
        <v>515900</v>
      </c>
      <c r="J195" s="8">
        <f>J197+J198</f>
        <v>515900</v>
      </c>
      <c r="K195" s="8">
        <f>K196</f>
        <v>0</v>
      </c>
      <c r="L195" s="8">
        <f>L196</f>
        <v>0</v>
      </c>
      <c r="M195" s="8">
        <f>M197+M198</f>
        <v>515900</v>
      </c>
      <c r="N195" s="8">
        <f t="shared" si="45"/>
        <v>133200</v>
      </c>
      <c r="O195" s="8">
        <v>0</v>
      </c>
    </row>
    <row r="196" spans="1:15" s="84" customFormat="1" ht="22.5" customHeight="1" hidden="1">
      <c r="A196" s="5" t="s">
        <v>26</v>
      </c>
      <c r="B196" s="6">
        <v>951</v>
      </c>
      <c r="C196" s="6" t="s">
        <v>68</v>
      </c>
      <c r="D196" s="7" t="s">
        <v>131</v>
      </c>
      <c r="E196" s="7" t="s">
        <v>16</v>
      </c>
      <c r="F196" s="7">
        <v>225</v>
      </c>
      <c r="G196" s="31" t="s">
        <v>93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f t="shared" si="45"/>
        <v>0</v>
      </c>
      <c r="O196" s="8">
        <v>0</v>
      </c>
    </row>
    <row r="197" spans="1:15" s="84" customFormat="1" ht="22.5" customHeight="1">
      <c r="A197" s="5" t="s">
        <v>26</v>
      </c>
      <c r="B197" s="6">
        <v>951</v>
      </c>
      <c r="C197" s="6" t="s">
        <v>68</v>
      </c>
      <c r="D197" s="7" t="s">
        <v>131</v>
      </c>
      <c r="E197" s="7" t="s">
        <v>16</v>
      </c>
      <c r="F197" s="7">
        <v>225</v>
      </c>
      <c r="G197" s="31" t="s">
        <v>425</v>
      </c>
      <c r="H197" s="8">
        <v>267000</v>
      </c>
      <c r="I197" s="8">
        <v>149400</v>
      </c>
      <c r="J197" s="8">
        <v>149400</v>
      </c>
      <c r="K197" s="8">
        <v>0</v>
      </c>
      <c r="L197" s="8">
        <v>0</v>
      </c>
      <c r="M197" s="8">
        <v>149400</v>
      </c>
      <c r="N197" s="8">
        <f t="shared" si="45"/>
        <v>117600</v>
      </c>
      <c r="O197" s="8">
        <v>0</v>
      </c>
    </row>
    <row r="198" spans="1:15" s="84" customFormat="1" ht="22.5" customHeight="1">
      <c r="A198" s="5" t="s">
        <v>26</v>
      </c>
      <c r="B198" s="6">
        <v>951</v>
      </c>
      <c r="C198" s="6" t="s">
        <v>68</v>
      </c>
      <c r="D198" s="7" t="s">
        <v>131</v>
      </c>
      <c r="E198" s="7" t="s">
        <v>16</v>
      </c>
      <c r="F198" s="7">
        <v>225</v>
      </c>
      <c r="G198" s="31" t="s">
        <v>468</v>
      </c>
      <c r="H198" s="8">
        <v>382100</v>
      </c>
      <c r="I198" s="8">
        <v>366500</v>
      </c>
      <c r="J198" s="8">
        <v>366500</v>
      </c>
      <c r="K198" s="8">
        <v>0</v>
      </c>
      <c r="L198" s="8">
        <v>0</v>
      </c>
      <c r="M198" s="8">
        <v>366500</v>
      </c>
      <c r="N198" s="8">
        <f>H198-J198</f>
        <v>15600</v>
      </c>
      <c r="O198" s="8">
        <v>0</v>
      </c>
    </row>
    <row r="199" spans="1:15" s="84" customFormat="1" ht="21" customHeight="1">
      <c r="A199" s="5" t="s">
        <v>390</v>
      </c>
      <c r="B199" s="6">
        <v>951</v>
      </c>
      <c r="C199" s="6" t="s">
        <v>68</v>
      </c>
      <c r="D199" s="7" t="s">
        <v>131</v>
      </c>
      <c r="E199" s="7" t="s">
        <v>16</v>
      </c>
      <c r="F199" s="7">
        <v>300</v>
      </c>
      <c r="G199" s="7" t="s">
        <v>1</v>
      </c>
      <c r="H199" s="8">
        <f>H200+H202</f>
        <v>228400</v>
      </c>
      <c r="I199" s="8">
        <f>I200+I202</f>
        <v>228306</v>
      </c>
      <c r="J199" s="8">
        <f>J200+J202</f>
        <v>228306</v>
      </c>
      <c r="K199" s="8">
        <f>K200</f>
        <v>0</v>
      </c>
      <c r="L199" s="8">
        <f>L200</f>
        <v>0</v>
      </c>
      <c r="M199" s="8">
        <f>M200+M202</f>
        <v>228306</v>
      </c>
      <c r="N199" s="8">
        <f t="shared" si="45"/>
        <v>94</v>
      </c>
      <c r="O199" s="8">
        <v>0</v>
      </c>
    </row>
    <row r="200" spans="1:15" s="84" customFormat="1" ht="19.5" customHeight="1">
      <c r="A200" s="5" t="s">
        <v>108</v>
      </c>
      <c r="B200" s="6">
        <v>951</v>
      </c>
      <c r="C200" s="6" t="s">
        <v>68</v>
      </c>
      <c r="D200" s="7" t="s">
        <v>131</v>
      </c>
      <c r="E200" s="7" t="s">
        <v>16</v>
      </c>
      <c r="F200" s="7">
        <v>310</v>
      </c>
      <c r="G200" s="7" t="s">
        <v>1</v>
      </c>
      <c r="H200" s="8">
        <f>H201</f>
        <v>225000</v>
      </c>
      <c r="I200" s="8">
        <f>I201</f>
        <v>225000</v>
      </c>
      <c r="J200" s="8">
        <f>J201</f>
        <v>225000</v>
      </c>
      <c r="K200" s="8">
        <f>K201</f>
        <v>0</v>
      </c>
      <c r="L200" s="8">
        <f>L201</f>
        <v>0</v>
      </c>
      <c r="M200" s="8">
        <f>M201</f>
        <v>225000</v>
      </c>
      <c r="N200" s="8">
        <f t="shared" si="45"/>
        <v>0</v>
      </c>
      <c r="O200" s="8">
        <v>0</v>
      </c>
    </row>
    <row r="201" spans="1:15" s="84" customFormat="1" ht="21" customHeight="1">
      <c r="A201" s="5" t="s">
        <v>108</v>
      </c>
      <c r="B201" s="6">
        <v>951</v>
      </c>
      <c r="C201" s="6" t="s">
        <v>68</v>
      </c>
      <c r="D201" s="7" t="s">
        <v>131</v>
      </c>
      <c r="E201" s="7" t="s">
        <v>16</v>
      </c>
      <c r="F201" s="7">
        <v>310</v>
      </c>
      <c r="G201" s="7">
        <v>123</v>
      </c>
      <c r="H201" s="8">
        <v>225000</v>
      </c>
      <c r="I201" s="8">
        <v>225000</v>
      </c>
      <c r="J201" s="8">
        <v>225000</v>
      </c>
      <c r="K201" s="8">
        <v>0</v>
      </c>
      <c r="L201" s="8">
        <v>0</v>
      </c>
      <c r="M201" s="8">
        <v>225000</v>
      </c>
      <c r="N201" s="8">
        <f t="shared" si="45"/>
        <v>0</v>
      </c>
      <c r="O201" s="8">
        <v>0</v>
      </c>
    </row>
    <row r="202" spans="1:15" s="84" customFormat="1" ht="22.5" customHeight="1">
      <c r="A202" s="5" t="s">
        <v>19</v>
      </c>
      <c r="B202" s="6">
        <v>951</v>
      </c>
      <c r="C202" s="6" t="s">
        <v>68</v>
      </c>
      <c r="D202" s="7" t="s">
        <v>131</v>
      </c>
      <c r="E202" s="7" t="s">
        <v>16</v>
      </c>
      <c r="F202" s="7">
        <v>340</v>
      </c>
      <c r="G202" s="7" t="s">
        <v>1</v>
      </c>
      <c r="H202" s="8">
        <f aca="true" t="shared" si="62" ref="H202:M202">H203</f>
        <v>3400</v>
      </c>
      <c r="I202" s="8">
        <f t="shared" si="62"/>
        <v>3306</v>
      </c>
      <c r="J202" s="8">
        <f t="shared" si="62"/>
        <v>3306</v>
      </c>
      <c r="K202" s="8">
        <f t="shared" si="62"/>
        <v>0</v>
      </c>
      <c r="L202" s="8">
        <f t="shared" si="62"/>
        <v>0</v>
      </c>
      <c r="M202" s="8">
        <f t="shared" si="62"/>
        <v>3306</v>
      </c>
      <c r="N202" s="8">
        <f t="shared" si="45"/>
        <v>94</v>
      </c>
      <c r="O202" s="8">
        <v>0</v>
      </c>
    </row>
    <row r="203" spans="1:15" s="84" customFormat="1" ht="34.5" customHeight="1">
      <c r="A203" s="5" t="s">
        <v>455</v>
      </c>
      <c r="B203" s="6">
        <v>951</v>
      </c>
      <c r="C203" s="6" t="s">
        <v>68</v>
      </c>
      <c r="D203" s="7" t="s">
        <v>131</v>
      </c>
      <c r="E203" s="7" t="s">
        <v>16</v>
      </c>
      <c r="F203" s="7">
        <v>346</v>
      </c>
      <c r="G203" s="7">
        <v>100</v>
      </c>
      <c r="H203" s="8">
        <v>3400</v>
      </c>
      <c r="I203" s="8">
        <v>3306</v>
      </c>
      <c r="J203" s="8">
        <v>3306</v>
      </c>
      <c r="K203" s="8">
        <v>0</v>
      </c>
      <c r="L203" s="8">
        <v>0</v>
      </c>
      <c r="M203" s="8">
        <v>3306</v>
      </c>
      <c r="N203" s="8">
        <f t="shared" si="45"/>
        <v>94</v>
      </c>
      <c r="O203" s="8">
        <v>0</v>
      </c>
    </row>
    <row r="204" spans="1:254" s="68" customFormat="1" ht="21.75" customHeight="1">
      <c r="A204" s="1" t="s">
        <v>439</v>
      </c>
      <c r="B204" s="2">
        <v>951</v>
      </c>
      <c r="C204" s="2" t="s">
        <v>68</v>
      </c>
      <c r="D204" s="3" t="s">
        <v>360</v>
      </c>
      <c r="E204" s="3" t="s">
        <v>1</v>
      </c>
      <c r="F204" s="3" t="s">
        <v>1</v>
      </c>
      <c r="G204" s="3" t="s">
        <v>1</v>
      </c>
      <c r="H204" s="4">
        <f aca="true" t="shared" si="63" ref="H204:M204">H205</f>
        <v>90000</v>
      </c>
      <c r="I204" s="4">
        <f t="shared" si="63"/>
        <v>0</v>
      </c>
      <c r="J204" s="4">
        <f t="shared" si="63"/>
        <v>0</v>
      </c>
      <c r="K204" s="4">
        <f t="shared" si="63"/>
        <v>0</v>
      </c>
      <c r="L204" s="4">
        <f t="shared" si="63"/>
        <v>0</v>
      </c>
      <c r="M204" s="4">
        <f t="shared" si="63"/>
        <v>0</v>
      </c>
      <c r="N204" s="4">
        <f t="shared" si="45"/>
        <v>90000</v>
      </c>
      <c r="O204" s="4">
        <v>0</v>
      </c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  <c r="EV204" s="85"/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5"/>
      <c r="FH204" s="85"/>
      <c r="FI204" s="85"/>
      <c r="FJ204" s="85"/>
      <c r="FK204" s="85"/>
      <c r="FL204" s="85"/>
      <c r="FM204" s="85"/>
      <c r="FN204" s="85"/>
      <c r="FO204" s="85"/>
      <c r="FP204" s="85"/>
      <c r="FQ204" s="85"/>
      <c r="FR204" s="85"/>
      <c r="FS204" s="85"/>
      <c r="FT204" s="85"/>
      <c r="FU204" s="85"/>
      <c r="FV204" s="85"/>
      <c r="FW204" s="85"/>
      <c r="FX204" s="85"/>
      <c r="FY204" s="85"/>
      <c r="FZ204" s="85"/>
      <c r="GA204" s="85"/>
      <c r="GB204" s="85"/>
      <c r="GC204" s="85"/>
      <c r="GD204" s="85"/>
      <c r="GE204" s="85"/>
      <c r="GF204" s="85"/>
      <c r="GG204" s="85"/>
      <c r="GH204" s="85"/>
      <c r="GI204" s="85"/>
      <c r="GJ204" s="85"/>
      <c r="GK204" s="85"/>
      <c r="GL204" s="85"/>
      <c r="GM204" s="85"/>
      <c r="GN204" s="85"/>
      <c r="GO204" s="85"/>
      <c r="GP204" s="85"/>
      <c r="GQ204" s="85"/>
      <c r="GR204" s="85"/>
      <c r="GS204" s="85"/>
      <c r="GT204" s="85"/>
      <c r="GU204" s="85"/>
      <c r="GV204" s="85"/>
      <c r="GW204" s="85"/>
      <c r="GX204" s="85"/>
      <c r="GY204" s="85"/>
      <c r="GZ204" s="85"/>
      <c r="HA204" s="85"/>
      <c r="HB204" s="85"/>
      <c r="HC204" s="85"/>
      <c r="HD204" s="85"/>
      <c r="HE204" s="85"/>
      <c r="HF204" s="85"/>
      <c r="HG204" s="85"/>
      <c r="HH204" s="85"/>
      <c r="HI204" s="85"/>
      <c r="HJ204" s="85"/>
      <c r="HK204" s="85"/>
      <c r="HL204" s="85"/>
      <c r="HM204" s="85"/>
      <c r="HN204" s="85"/>
      <c r="HO204" s="85"/>
      <c r="HP204" s="85"/>
      <c r="HQ204" s="85"/>
      <c r="HR204" s="85"/>
      <c r="HS204" s="85"/>
      <c r="HT204" s="85"/>
      <c r="HU204" s="85"/>
      <c r="HV204" s="85"/>
      <c r="HW204" s="85"/>
      <c r="HX204" s="85"/>
      <c r="HY204" s="85"/>
      <c r="HZ204" s="85"/>
      <c r="IA204" s="85"/>
      <c r="IB204" s="85"/>
      <c r="IC204" s="85"/>
      <c r="ID204" s="85"/>
      <c r="IE204" s="85"/>
      <c r="IF204" s="85"/>
      <c r="IG204" s="85"/>
      <c r="IH204" s="85"/>
      <c r="II204" s="85"/>
      <c r="IJ204" s="85"/>
      <c r="IK204" s="85"/>
      <c r="IL204" s="85"/>
      <c r="IM204" s="85"/>
      <c r="IN204" s="85"/>
      <c r="IO204" s="85"/>
      <c r="IP204" s="85"/>
      <c r="IQ204" s="85"/>
      <c r="IR204" s="85"/>
      <c r="IS204" s="85"/>
      <c r="IT204" s="85"/>
    </row>
    <row r="205" spans="1:15" s="84" customFormat="1" ht="21" customHeight="1">
      <c r="A205" s="5" t="s">
        <v>14</v>
      </c>
      <c r="B205" s="6">
        <v>951</v>
      </c>
      <c r="C205" s="6" t="s">
        <v>68</v>
      </c>
      <c r="D205" s="7" t="s">
        <v>360</v>
      </c>
      <c r="E205" s="7" t="s">
        <v>16</v>
      </c>
      <c r="F205" s="7">
        <v>220</v>
      </c>
      <c r="G205" s="7" t="s">
        <v>1</v>
      </c>
      <c r="H205" s="8">
        <f>H206+H207</f>
        <v>90000</v>
      </c>
      <c r="I205" s="8">
        <f>I206+I207</f>
        <v>0</v>
      </c>
      <c r="J205" s="8">
        <f>J206+J207</f>
        <v>0</v>
      </c>
      <c r="K205" s="8">
        <f>K207</f>
        <v>0</v>
      </c>
      <c r="L205" s="8">
        <f>L207</f>
        <v>0</v>
      </c>
      <c r="M205" s="8">
        <f>M206+M207</f>
        <v>0</v>
      </c>
      <c r="N205" s="8">
        <f t="shared" si="45"/>
        <v>90000</v>
      </c>
      <c r="O205" s="8">
        <v>0</v>
      </c>
    </row>
    <row r="206" spans="1:15" s="84" customFormat="1" ht="22.5" customHeight="1">
      <c r="A206" s="5" t="s">
        <v>17</v>
      </c>
      <c r="B206" s="6">
        <v>951</v>
      </c>
      <c r="C206" s="6" t="s">
        <v>68</v>
      </c>
      <c r="D206" s="7" t="s">
        <v>360</v>
      </c>
      <c r="E206" s="7" t="s">
        <v>16</v>
      </c>
      <c r="F206" s="7">
        <v>226</v>
      </c>
      <c r="G206" s="31" t="s">
        <v>425</v>
      </c>
      <c r="H206" s="8">
        <v>20000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 t="shared" si="45"/>
        <v>20000</v>
      </c>
      <c r="O206" s="8">
        <v>0</v>
      </c>
    </row>
    <row r="207" spans="1:15" s="84" customFormat="1" ht="22.5" customHeight="1">
      <c r="A207" s="5" t="s">
        <v>17</v>
      </c>
      <c r="B207" s="6">
        <v>951</v>
      </c>
      <c r="C207" s="6" t="s">
        <v>68</v>
      </c>
      <c r="D207" s="7" t="s">
        <v>360</v>
      </c>
      <c r="E207" s="7" t="s">
        <v>16</v>
      </c>
      <c r="F207" s="7">
        <v>226</v>
      </c>
      <c r="G207" s="31" t="s">
        <v>468</v>
      </c>
      <c r="H207" s="8">
        <v>70000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f t="shared" si="45"/>
        <v>70000</v>
      </c>
      <c r="O207" s="8">
        <v>0</v>
      </c>
    </row>
    <row r="208" spans="1:254" s="68" customFormat="1" ht="24.75" customHeight="1" hidden="1">
      <c r="A208" s="1" t="s">
        <v>340</v>
      </c>
      <c r="B208" s="2">
        <v>951</v>
      </c>
      <c r="C208" s="2" t="s">
        <v>68</v>
      </c>
      <c r="D208" s="3" t="s">
        <v>339</v>
      </c>
      <c r="E208" s="7"/>
      <c r="F208" s="7"/>
      <c r="G208" s="7"/>
      <c r="H208" s="4">
        <f aca="true" t="shared" si="64" ref="H208:M208">H209+H213+H211</f>
        <v>0</v>
      </c>
      <c r="I208" s="4">
        <f t="shared" si="64"/>
        <v>0</v>
      </c>
      <c r="J208" s="4">
        <f t="shared" si="64"/>
        <v>0</v>
      </c>
      <c r="K208" s="4">
        <f t="shared" si="64"/>
        <v>0</v>
      </c>
      <c r="L208" s="4">
        <f t="shared" si="64"/>
        <v>0</v>
      </c>
      <c r="M208" s="4">
        <f t="shared" si="64"/>
        <v>0</v>
      </c>
      <c r="N208" s="8">
        <f t="shared" si="45"/>
        <v>0</v>
      </c>
      <c r="O208" s="8">
        <v>0</v>
      </c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  <c r="DK208" s="85"/>
      <c r="DL208" s="85"/>
      <c r="DM208" s="85"/>
      <c r="DN208" s="85"/>
      <c r="DO208" s="85"/>
      <c r="DP208" s="85"/>
      <c r="DQ208" s="85"/>
      <c r="DR208" s="85"/>
      <c r="DS208" s="85"/>
      <c r="DT208" s="85"/>
      <c r="DU208" s="85"/>
      <c r="DV208" s="85"/>
      <c r="DW208" s="85"/>
      <c r="DX208" s="85"/>
      <c r="DY208" s="85"/>
      <c r="DZ208" s="85"/>
      <c r="EA208" s="85"/>
      <c r="EB208" s="85"/>
      <c r="EC208" s="85"/>
      <c r="ED208" s="85"/>
      <c r="EE208" s="85"/>
      <c r="EF208" s="85"/>
      <c r="EG208" s="85"/>
      <c r="EH208" s="85"/>
      <c r="EI208" s="85"/>
      <c r="EJ208" s="85"/>
      <c r="EK208" s="85"/>
      <c r="EL208" s="85"/>
      <c r="EM208" s="85"/>
      <c r="EN208" s="85"/>
      <c r="EO208" s="85"/>
      <c r="EP208" s="85"/>
      <c r="EQ208" s="85"/>
      <c r="ER208" s="85"/>
      <c r="ES208" s="85"/>
      <c r="ET208" s="85"/>
      <c r="EU208" s="85"/>
      <c r="EV208" s="85"/>
      <c r="EW208" s="85"/>
      <c r="EX208" s="85"/>
      <c r="EY208" s="85"/>
      <c r="EZ208" s="85"/>
      <c r="FA208" s="85"/>
      <c r="FB208" s="85"/>
      <c r="FC208" s="85"/>
      <c r="FD208" s="85"/>
      <c r="FE208" s="85"/>
      <c r="FF208" s="85"/>
      <c r="FG208" s="85"/>
      <c r="FH208" s="85"/>
      <c r="FI208" s="85"/>
      <c r="FJ208" s="85"/>
      <c r="FK208" s="85"/>
      <c r="FL208" s="85"/>
      <c r="FM208" s="85"/>
      <c r="FN208" s="85"/>
      <c r="FO208" s="85"/>
      <c r="FP208" s="85"/>
      <c r="FQ208" s="85"/>
      <c r="FR208" s="85"/>
      <c r="FS208" s="85"/>
      <c r="FT208" s="85"/>
      <c r="FU208" s="85"/>
      <c r="FV208" s="85"/>
      <c r="FW208" s="85"/>
      <c r="FX208" s="85"/>
      <c r="FY208" s="85"/>
      <c r="FZ208" s="85"/>
      <c r="GA208" s="85"/>
      <c r="GB208" s="85"/>
      <c r="GC208" s="85"/>
      <c r="GD208" s="85"/>
      <c r="GE208" s="85"/>
      <c r="GF208" s="85"/>
      <c r="GG208" s="85"/>
      <c r="GH208" s="85"/>
      <c r="GI208" s="85"/>
      <c r="GJ208" s="85"/>
      <c r="GK208" s="85"/>
      <c r="GL208" s="85"/>
      <c r="GM208" s="85"/>
      <c r="GN208" s="85"/>
      <c r="GO208" s="85"/>
      <c r="GP208" s="85"/>
      <c r="GQ208" s="85"/>
      <c r="GR208" s="85"/>
      <c r="GS208" s="85"/>
      <c r="GT208" s="85"/>
      <c r="GU208" s="85"/>
      <c r="GV208" s="85"/>
      <c r="GW208" s="85"/>
      <c r="GX208" s="85"/>
      <c r="GY208" s="85"/>
      <c r="GZ208" s="85"/>
      <c r="HA208" s="85"/>
      <c r="HB208" s="85"/>
      <c r="HC208" s="85"/>
      <c r="HD208" s="85"/>
      <c r="HE208" s="85"/>
      <c r="HF208" s="85"/>
      <c r="HG208" s="85"/>
      <c r="HH208" s="85"/>
      <c r="HI208" s="85"/>
      <c r="HJ208" s="85"/>
      <c r="HK208" s="85"/>
      <c r="HL208" s="85"/>
      <c r="HM208" s="85"/>
      <c r="HN208" s="85"/>
      <c r="HO208" s="85"/>
      <c r="HP208" s="85"/>
      <c r="HQ208" s="85"/>
      <c r="HR208" s="85"/>
      <c r="HS208" s="85"/>
      <c r="HT208" s="85"/>
      <c r="HU208" s="85"/>
      <c r="HV208" s="85"/>
      <c r="HW208" s="85"/>
      <c r="HX208" s="85"/>
      <c r="HY208" s="85"/>
      <c r="HZ208" s="85"/>
      <c r="IA208" s="85"/>
      <c r="IB208" s="85"/>
      <c r="IC208" s="85"/>
      <c r="ID208" s="85"/>
      <c r="IE208" s="85"/>
      <c r="IF208" s="85"/>
      <c r="IG208" s="85"/>
      <c r="IH208" s="85"/>
      <c r="II208" s="85"/>
      <c r="IJ208" s="85"/>
      <c r="IK208" s="85"/>
      <c r="IL208" s="85"/>
      <c r="IM208" s="85"/>
      <c r="IN208" s="85"/>
      <c r="IO208" s="85"/>
      <c r="IP208" s="85"/>
      <c r="IQ208" s="85"/>
      <c r="IR208" s="85"/>
      <c r="IS208" s="85"/>
      <c r="IT208" s="85"/>
    </row>
    <row r="209" spans="1:15" s="84" customFormat="1" ht="20.25" customHeight="1" hidden="1">
      <c r="A209" s="5" t="s">
        <v>14</v>
      </c>
      <c r="B209" s="6">
        <v>951</v>
      </c>
      <c r="C209" s="6" t="s">
        <v>68</v>
      </c>
      <c r="D209" s="7" t="s">
        <v>339</v>
      </c>
      <c r="E209" s="7" t="s">
        <v>16</v>
      </c>
      <c r="F209" s="7" t="s">
        <v>15</v>
      </c>
      <c r="G209" s="7" t="s">
        <v>1</v>
      </c>
      <c r="H209" s="8">
        <f aca="true" t="shared" si="65" ref="H209:M209">H210</f>
        <v>0</v>
      </c>
      <c r="I209" s="8">
        <f t="shared" si="65"/>
        <v>0</v>
      </c>
      <c r="J209" s="8">
        <f t="shared" si="65"/>
        <v>0</v>
      </c>
      <c r="K209" s="8">
        <f t="shared" si="65"/>
        <v>0</v>
      </c>
      <c r="L209" s="8">
        <f t="shared" si="65"/>
        <v>0</v>
      </c>
      <c r="M209" s="8">
        <f t="shared" si="65"/>
        <v>0</v>
      </c>
      <c r="N209" s="8">
        <f t="shared" si="45"/>
        <v>0</v>
      </c>
      <c r="O209" s="8">
        <v>0</v>
      </c>
    </row>
    <row r="210" spans="1:15" s="84" customFormat="1" ht="19.5" customHeight="1" hidden="1">
      <c r="A210" s="5" t="s">
        <v>26</v>
      </c>
      <c r="B210" s="6">
        <v>951</v>
      </c>
      <c r="C210" s="6" t="s">
        <v>68</v>
      </c>
      <c r="D210" s="7" t="s">
        <v>339</v>
      </c>
      <c r="E210" s="7" t="s">
        <v>16</v>
      </c>
      <c r="F210" s="7" t="s">
        <v>27</v>
      </c>
      <c r="G210" s="7" t="s">
        <v>8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f t="shared" si="45"/>
        <v>0</v>
      </c>
      <c r="O210" s="8">
        <v>0</v>
      </c>
    </row>
    <row r="211" spans="1:15" s="84" customFormat="1" ht="19.5" customHeight="1" hidden="1">
      <c r="A211" s="5"/>
      <c r="B211" s="6">
        <v>951</v>
      </c>
      <c r="C211" s="6" t="s">
        <v>68</v>
      </c>
      <c r="D211" s="7" t="s">
        <v>131</v>
      </c>
      <c r="E211" s="7" t="s">
        <v>16</v>
      </c>
      <c r="F211" s="7">
        <v>310</v>
      </c>
      <c r="G211" s="7" t="s">
        <v>1</v>
      </c>
      <c r="H211" s="8">
        <f aca="true" t="shared" si="66" ref="H211:M211">H212</f>
        <v>0</v>
      </c>
      <c r="I211" s="8">
        <f t="shared" si="66"/>
        <v>0</v>
      </c>
      <c r="J211" s="8">
        <f t="shared" si="66"/>
        <v>0</v>
      </c>
      <c r="K211" s="8">
        <f t="shared" si="66"/>
        <v>0</v>
      </c>
      <c r="L211" s="8">
        <f t="shared" si="66"/>
        <v>0</v>
      </c>
      <c r="M211" s="8">
        <f t="shared" si="66"/>
        <v>0</v>
      </c>
      <c r="N211" s="8">
        <f t="shared" si="45"/>
        <v>0</v>
      </c>
      <c r="O211" s="8">
        <v>0</v>
      </c>
    </row>
    <row r="212" spans="1:15" s="84" customFormat="1" ht="19.5" customHeight="1" hidden="1">
      <c r="A212" s="5"/>
      <c r="B212" s="6">
        <v>951</v>
      </c>
      <c r="C212" s="6" t="s">
        <v>68</v>
      </c>
      <c r="D212" s="7" t="s">
        <v>131</v>
      </c>
      <c r="E212" s="7" t="s">
        <v>16</v>
      </c>
      <c r="F212" s="7">
        <v>310</v>
      </c>
      <c r="G212" s="7" t="s">
        <v>8</v>
      </c>
      <c r="H212" s="8">
        <v>0</v>
      </c>
      <c r="I212" s="8">
        <v>0</v>
      </c>
      <c r="J212" s="8">
        <v>0</v>
      </c>
      <c r="K212" s="8"/>
      <c r="L212" s="8"/>
      <c r="M212" s="8">
        <v>0</v>
      </c>
      <c r="N212" s="8">
        <f t="shared" si="45"/>
        <v>0</v>
      </c>
      <c r="O212" s="8">
        <v>0</v>
      </c>
    </row>
    <row r="213" spans="1:15" s="84" customFormat="1" ht="20.25" customHeight="1" hidden="1">
      <c r="A213" s="5" t="s">
        <v>19</v>
      </c>
      <c r="B213" s="6">
        <v>951</v>
      </c>
      <c r="C213" s="6" t="s">
        <v>68</v>
      </c>
      <c r="D213" s="7" t="s">
        <v>339</v>
      </c>
      <c r="E213" s="7" t="s">
        <v>16</v>
      </c>
      <c r="F213" s="7" t="s">
        <v>20</v>
      </c>
      <c r="G213" s="7" t="s">
        <v>1</v>
      </c>
      <c r="H213" s="8">
        <f aca="true" t="shared" si="67" ref="H213:M213">H214</f>
        <v>0</v>
      </c>
      <c r="I213" s="8">
        <f t="shared" si="67"/>
        <v>0</v>
      </c>
      <c r="J213" s="8">
        <f t="shared" si="67"/>
        <v>0</v>
      </c>
      <c r="K213" s="8">
        <f t="shared" si="67"/>
        <v>0</v>
      </c>
      <c r="L213" s="8">
        <f t="shared" si="67"/>
        <v>0</v>
      </c>
      <c r="M213" s="8">
        <f t="shared" si="67"/>
        <v>0</v>
      </c>
      <c r="N213" s="8">
        <f t="shared" si="45"/>
        <v>0</v>
      </c>
      <c r="O213" s="8">
        <v>0</v>
      </c>
    </row>
    <row r="214" spans="1:15" s="84" customFormat="1" ht="18.75" customHeight="1" hidden="1">
      <c r="A214" s="5" t="s">
        <v>19</v>
      </c>
      <c r="B214" s="6">
        <v>951</v>
      </c>
      <c r="C214" s="6" t="s">
        <v>68</v>
      </c>
      <c r="D214" s="7" t="s">
        <v>339</v>
      </c>
      <c r="E214" s="7" t="s">
        <v>16</v>
      </c>
      <c r="F214" s="7" t="s">
        <v>20</v>
      </c>
      <c r="G214" s="7" t="s">
        <v>8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f t="shared" si="45"/>
        <v>0</v>
      </c>
      <c r="O214" s="8">
        <v>0</v>
      </c>
    </row>
    <row r="215" spans="1:254" s="68" customFormat="1" ht="32.25" customHeight="1">
      <c r="A215" s="1" t="s">
        <v>441</v>
      </c>
      <c r="B215" s="2">
        <v>951</v>
      </c>
      <c r="C215" s="2" t="s">
        <v>68</v>
      </c>
      <c r="D215" s="3" t="s">
        <v>440</v>
      </c>
      <c r="E215" s="3" t="s">
        <v>1</v>
      </c>
      <c r="F215" s="3" t="s">
        <v>1</v>
      </c>
      <c r="G215" s="3" t="s">
        <v>1</v>
      </c>
      <c r="H215" s="4">
        <f aca="true" t="shared" si="68" ref="H215:M215">H216</f>
        <v>10000</v>
      </c>
      <c r="I215" s="4">
        <f t="shared" si="68"/>
        <v>0</v>
      </c>
      <c r="J215" s="4">
        <f t="shared" si="68"/>
        <v>0</v>
      </c>
      <c r="K215" s="4">
        <f t="shared" si="68"/>
        <v>0</v>
      </c>
      <c r="L215" s="4">
        <f t="shared" si="68"/>
        <v>0</v>
      </c>
      <c r="M215" s="4">
        <f t="shared" si="68"/>
        <v>0</v>
      </c>
      <c r="N215" s="4">
        <f>H215-J215</f>
        <v>10000</v>
      </c>
      <c r="O215" s="4">
        <v>0</v>
      </c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  <c r="DK215" s="85"/>
      <c r="DL215" s="85"/>
      <c r="DM215" s="85"/>
      <c r="DN215" s="85"/>
      <c r="DO215" s="85"/>
      <c r="DP215" s="85"/>
      <c r="DQ215" s="85"/>
      <c r="DR215" s="85"/>
      <c r="DS215" s="85"/>
      <c r="DT215" s="85"/>
      <c r="DU215" s="85"/>
      <c r="DV215" s="85"/>
      <c r="DW215" s="85"/>
      <c r="DX215" s="85"/>
      <c r="DY215" s="85"/>
      <c r="DZ215" s="85"/>
      <c r="EA215" s="85"/>
      <c r="EB215" s="85"/>
      <c r="EC215" s="85"/>
      <c r="ED215" s="85"/>
      <c r="EE215" s="85"/>
      <c r="EF215" s="85"/>
      <c r="EG215" s="85"/>
      <c r="EH215" s="85"/>
      <c r="EI215" s="85"/>
      <c r="EJ215" s="85"/>
      <c r="EK215" s="85"/>
      <c r="EL215" s="85"/>
      <c r="EM215" s="85"/>
      <c r="EN215" s="85"/>
      <c r="EO215" s="85"/>
      <c r="EP215" s="85"/>
      <c r="EQ215" s="85"/>
      <c r="ER215" s="85"/>
      <c r="ES215" s="85"/>
      <c r="ET215" s="85"/>
      <c r="EU215" s="85"/>
      <c r="EV215" s="85"/>
      <c r="EW215" s="85"/>
      <c r="EX215" s="85"/>
      <c r="EY215" s="85"/>
      <c r="EZ215" s="85"/>
      <c r="FA215" s="85"/>
      <c r="FB215" s="85"/>
      <c r="FC215" s="85"/>
      <c r="FD215" s="85"/>
      <c r="FE215" s="85"/>
      <c r="FF215" s="85"/>
      <c r="FG215" s="85"/>
      <c r="FH215" s="85"/>
      <c r="FI215" s="85"/>
      <c r="FJ215" s="85"/>
      <c r="FK215" s="85"/>
      <c r="FL215" s="85"/>
      <c r="FM215" s="85"/>
      <c r="FN215" s="85"/>
      <c r="FO215" s="85"/>
      <c r="FP215" s="85"/>
      <c r="FQ215" s="85"/>
      <c r="FR215" s="85"/>
      <c r="FS215" s="85"/>
      <c r="FT215" s="85"/>
      <c r="FU215" s="85"/>
      <c r="FV215" s="85"/>
      <c r="FW215" s="85"/>
      <c r="FX215" s="85"/>
      <c r="FY215" s="85"/>
      <c r="FZ215" s="85"/>
      <c r="GA215" s="85"/>
      <c r="GB215" s="85"/>
      <c r="GC215" s="85"/>
      <c r="GD215" s="85"/>
      <c r="GE215" s="85"/>
      <c r="GF215" s="85"/>
      <c r="GG215" s="85"/>
      <c r="GH215" s="85"/>
      <c r="GI215" s="85"/>
      <c r="GJ215" s="85"/>
      <c r="GK215" s="85"/>
      <c r="GL215" s="85"/>
      <c r="GM215" s="85"/>
      <c r="GN215" s="85"/>
      <c r="GO215" s="85"/>
      <c r="GP215" s="85"/>
      <c r="GQ215" s="85"/>
      <c r="GR215" s="85"/>
      <c r="GS215" s="85"/>
      <c r="GT215" s="85"/>
      <c r="GU215" s="85"/>
      <c r="GV215" s="85"/>
      <c r="GW215" s="85"/>
      <c r="GX215" s="85"/>
      <c r="GY215" s="85"/>
      <c r="GZ215" s="85"/>
      <c r="HA215" s="85"/>
      <c r="HB215" s="85"/>
      <c r="HC215" s="85"/>
      <c r="HD215" s="85"/>
      <c r="HE215" s="85"/>
      <c r="HF215" s="85"/>
      <c r="HG215" s="85"/>
      <c r="HH215" s="85"/>
      <c r="HI215" s="85"/>
      <c r="HJ215" s="85"/>
      <c r="HK215" s="85"/>
      <c r="HL215" s="85"/>
      <c r="HM215" s="85"/>
      <c r="HN215" s="85"/>
      <c r="HO215" s="85"/>
      <c r="HP215" s="85"/>
      <c r="HQ215" s="85"/>
      <c r="HR215" s="85"/>
      <c r="HS215" s="85"/>
      <c r="HT215" s="85"/>
      <c r="HU215" s="85"/>
      <c r="HV215" s="85"/>
      <c r="HW215" s="85"/>
      <c r="HX215" s="85"/>
      <c r="HY215" s="85"/>
      <c r="HZ215" s="85"/>
      <c r="IA215" s="85"/>
      <c r="IB215" s="85"/>
      <c r="IC215" s="85"/>
      <c r="ID215" s="85"/>
      <c r="IE215" s="85"/>
      <c r="IF215" s="85"/>
      <c r="IG215" s="85"/>
      <c r="IH215" s="85"/>
      <c r="II215" s="85"/>
      <c r="IJ215" s="85"/>
      <c r="IK215" s="85"/>
      <c r="IL215" s="85"/>
      <c r="IM215" s="85"/>
      <c r="IN215" s="85"/>
      <c r="IO215" s="85"/>
      <c r="IP215" s="85"/>
      <c r="IQ215" s="85"/>
      <c r="IR215" s="85"/>
      <c r="IS215" s="85"/>
      <c r="IT215" s="85"/>
    </row>
    <row r="216" spans="1:15" s="84" customFormat="1" ht="21" customHeight="1">
      <c r="A216" s="5" t="s">
        <v>14</v>
      </c>
      <c r="B216" s="6">
        <v>951</v>
      </c>
      <c r="C216" s="6" t="s">
        <v>68</v>
      </c>
      <c r="D216" s="7" t="s">
        <v>440</v>
      </c>
      <c r="E216" s="7" t="s">
        <v>16</v>
      </c>
      <c r="F216" s="7">
        <v>220</v>
      </c>
      <c r="G216" s="7" t="s">
        <v>1</v>
      </c>
      <c r="H216" s="8">
        <f>H217+H218</f>
        <v>10000</v>
      </c>
      <c r="I216" s="8">
        <f>I217+I218</f>
        <v>0</v>
      </c>
      <c r="J216" s="8">
        <f>J217+J218</f>
        <v>0</v>
      </c>
      <c r="K216" s="8">
        <f>K218</f>
        <v>0</v>
      </c>
      <c r="L216" s="8">
        <f>L218</f>
        <v>0</v>
      </c>
      <c r="M216" s="8">
        <f>M217+M218</f>
        <v>0</v>
      </c>
      <c r="N216" s="8">
        <f>H216-J216</f>
        <v>10000</v>
      </c>
      <c r="O216" s="8">
        <v>0</v>
      </c>
    </row>
    <row r="217" spans="1:15" s="84" customFormat="1" ht="22.5" customHeight="1">
      <c r="A217" s="5" t="s">
        <v>26</v>
      </c>
      <c r="B217" s="6">
        <v>951</v>
      </c>
      <c r="C217" s="6" t="s">
        <v>68</v>
      </c>
      <c r="D217" s="7" t="s">
        <v>440</v>
      </c>
      <c r="E217" s="7" t="s">
        <v>16</v>
      </c>
      <c r="F217" s="7">
        <v>225</v>
      </c>
      <c r="G217" s="31" t="s">
        <v>425</v>
      </c>
      <c r="H217" s="8">
        <v>10000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f>H217-J217</f>
        <v>10000</v>
      </c>
      <c r="O217" s="8">
        <v>0</v>
      </c>
    </row>
    <row r="218" spans="1:15" s="84" customFormat="1" ht="22.5" customHeight="1" hidden="1">
      <c r="A218" s="5" t="s">
        <v>17</v>
      </c>
      <c r="B218" s="6">
        <v>951</v>
      </c>
      <c r="C218" s="6" t="s">
        <v>68</v>
      </c>
      <c r="D218" s="7" t="s">
        <v>440</v>
      </c>
      <c r="E218" s="7" t="s">
        <v>16</v>
      </c>
      <c r="F218" s="7">
        <v>226</v>
      </c>
      <c r="G218" s="31" t="s">
        <v>93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f>H218-J218</f>
        <v>0</v>
      </c>
      <c r="O218" s="8">
        <v>0</v>
      </c>
    </row>
    <row r="219" spans="1:254" s="68" customFormat="1" ht="76.5" customHeight="1">
      <c r="A219" s="1" t="s">
        <v>123</v>
      </c>
      <c r="B219" s="2">
        <v>951</v>
      </c>
      <c r="C219" s="2" t="s">
        <v>358</v>
      </c>
      <c r="D219" s="30" t="s">
        <v>124</v>
      </c>
      <c r="E219" s="3" t="s">
        <v>1</v>
      </c>
      <c r="F219" s="3" t="s">
        <v>1</v>
      </c>
      <c r="G219" s="3" t="s">
        <v>1</v>
      </c>
      <c r="H219" s="4">
        <f>H220</f>
        <v>10500</v>
      </c>
      <c r="I219" s="4">
        <f aca="true" t="shared" si="69" ref="I219:M220">I220</f>
        <v>10500</v>
      </c>
      <c r="J219" s="4">
        <f t="shared" si="69"/>
        <v>10500</v>
      </c>
      <c r="K219" s="4">
        <f t="shared" si="69"/>
        <v>0</v>
      </c>
      <c r="L219" s="4">
        <f t="shared" si="69"/>
        <v>0</v>
      </c>
      <c r="M219" s="4">
        <f t="shared" si="69"/>
        <v>10500</v>
      </c>
      <c r="N219" s="4">
        <f aca="true" t="shared" si="70" ref="N219:N234">H219-J219</f>
        <v>0</v>
      </c>
      <c r="O219" s="4">
        <v>0</v>
      </c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  <c r="DK219" s="85"/>
      <c r="DL219" s="85"/>
      <c r="DM219" s="85"/>
      <c r="DN219" s="85"/>
      <c r="DO219" s="85"/>
      <c r="DP219" s="85"/>
      <c r="DQ219" s="85"/>
      <c r="DR219" s="85"/>
      <c r="DS219" s="85"/>
      <c r="DT219" s="85"/>
      <c r="DU219" s="85"/>
      <c r="DV219" s="85"/>
      <c r="DW219" s="85"/>
      <c r="DX219" s="85"/>
      <c r="DY219" s="85"/>
      <c r="DZ219" s="85"/>
      <c r="EA219" s="85"/>
      <c r="EB219" s="85"/>
      <c r="EC219" s="85"/>
      <c r="ED219" s="85"/>
      <c r="EE219" s="85"/>
      <c r="EF219" s="85"/>
      <c r="EG219" s="85"/>
      <c r="EH219" s="85"/>
      <c r="EI219" s="85"/>
      <c r="EJ219" s="85"/>
      <c r="EK219" s="85"/>
      <c r="EL219" s="85"/>
      <c r="EM219" s="85"/>
      <c r="EN219" s="85"/>
      <c r="EO219" s="85"/>
      <c r="EP219" s="85"/>
      <c r="EQ219" s="85"/>
      <c r="ER219" s="85"/>
      <c r="ES219" s="85"/>
      <c r="ET219" s="85"/>
      <c r="EU219" s="85"/>
      <c r="EV219" s="85"/>
      <c r="EW219" s="85"/>
      <c r="EX219" s="85"/>
      <c r="EY219" s="85"/>
      <c r="EZ219" s="85"/>
      <c r="FA219" s="85"/>
      <c r="FB219" s="85"/>
      <c r="FC219" s="85"/>
      <c r="FD219" s="85"/>
      <c r="FE219" s="85"/>
      <c r="FF219" s="85"/>
      <c r="FG219" s="85"/>
      <c r="FH219" s="85"/>
      <c r="FI219" s="85"/>
      <c r="FJ219" s="85"/>
      <c r="FK219" s="85"/>
      <c r="FL219" s="85"/>
      <c r="FM219" s="85"/>
      <c r="FN219" s="85"/>
      <c r="FO219" s="85"/>
      <c r="FP219" s="85"/>
      <c r="FQ219" s="85"/>
      <c r="FR219" s="85"/>
      <c r="FS219" s="85"/>
      <c r="FT219" s="85"/>
      <c r="FU219" s="85"/>
      <c r="FV219" s="85"/>
      <c r="FW219" s="85"/>
      <c r="FX219" s="85"/>
      <c r="FY219" s="85"/>
      <c r="FZ219" s="85"/>
      <c r="GA219" s="85"/>
      <c r="GB219" s="85"/>
      <c r="GC219" s="85"/>
      <c r="GD219" s="85"/>
      <c r="GE219" s="85"/>
      <c r="GF219" s="85"/>
      <c r="GG219" s="85"/>
      <c r="GH219" s="85"/>
      <c r="GI219" s="85"/>
      <c r="GJ219" s="85"/>
      <c r="GK219" s="85"/>
      <c r="GL219" s="85"/>
      <c r="GM219" s="85"/>
      <c r="GN219" s="85"/>
      <c r="GO219" s="85"/>
      <c r="GP219" s="85"/>
      <c r="GQ219" s="85"/>
      <c r="GR219" s="85"/>
      <c r="GS219" s="85"/>
      <c r="GT219" s="85"/>
      <c r="GU219" s="85"/>
      <c r="GV219" s="85"/>
      <c r="GW219" s="85"/>
      <c r="GX219" s="85"/>
      <c r="GY219" s="85"/>
      <c r="GZ219" s="85"/>
      <c r="HA219" s="85"/>
      <c r="HB219" s="85"/>
      <c r="HC219" s="85"/>
      <c r="HD219" s="85"/>
      <c r="HE219" s="85"/>
      <c r="HF219" s="85"/>
      <c r="HG219" s="85"/>
      <c r="HH219" s="85"/>
      <c r="HI219" s="85"/>
      <c r="HJ219" s="85"/>
      <c r="HK219" s="85"/>
      <c r="HL219" s="85"/>
      <c r="HM219" s="85"/>
      <c r="HN219" s="85"/>
      <c r="HO219" s="85"/>
      <c r="HP219" s="85"/>
      <c r="HQ219" s="85"/>
      <c r="HR219" s="85"/>
      <c r="HS219" s="85"/>
      <c r="HT219" s="85"/>
      <c r="HU219" s="85"/>
      <c r="HV219" s="85"/>
      <c r="HW219" s="85"/>
      <c r="HX219" s="85"/>
      <c r="HY219" s="85"/>
      <c r="HZ219" s="85"/>
      <c r="IA219" s="85"/>
      <c r="IB219" s="85"/>
      <c r="IC219" s="85"/>
      <c r="ID219" s="85"/>
      <c r="IE219" s="85"/>
      <c r="IF219" s="85"/>
      <c r="IG219" s="85"/>
      <c r="IH219" s="85"/>
      <c r="II219" s="85"/>
      <c r="IJ219" s="85"/>
      <c r="IK219" s="85"/>
      <c r="IL219" s="85"/>
      <c r="IM219" s="85"/>
      <c r="IN219" s="85"/>
      <c r="IO219" s="85"/>
      <c r="IP219" s="85"/>
      <c r="IQ219" s="85"/>
      <c r="IR219" s="85"/>
      <c r="IS219" s="85"/>
      <c r="IT219" s="85"/>
    </row>
    <row r="220" spans="1:15" s="84" customFormat="1" ht="21" customHeight="1">
      <c r="A220" s="5" t="s">
        <v>14</v>
      </c>
      <c r="B220" s="6">
        <v>951</v>
      </c>
      <c r="C220" s="6" t="s">
        <v>358</v>
      </c>
      <c r="D220" s="31" t="s">
        <v>124</v>
      </c>
      <c r="E220" s="7" t="s">
        <v>16</v>
      </c>
      <c r="F220" s="7" t="s">
        <v>15</v>
      </c>
      <c r="G220" s="7" t="s">
        <v>1</v>
      </c>
      <c r="H220" s="8">
        <f>H221</f>
        <v>10500</v>
      </c>
      <c r="I220" s="8">
        <f t="shared" si="69"/>
        <v>10500</v>
      </c>
      <c r="J220" s="8">
        <f t="shared" si="69"/>
        <v>10500</v>
      </c>
      <c r="K220" s="8">
        <f t="shared" si="69"/>
        <v>0</v>
      </c>
      <c r="L220" s="8">
        <f t="shared" si="69"/>
        <v>0</v>
      </c>
      <c r="M220" s="8">
        <f t="shared" si="69"/>
        <v>10500</v>
      </c>
      <c r="N220" s="8">
        <f t="shared" si="70"/>
        <v>0</v>
      </c>
      <c r="O220" s="8">
        <v>0</v>
      </c>
    </row>
    <row r="221" spans="1:15" s="84" customFormat="1" ht="18" customHeight="1">
      <c r="A221" s="5" t="s">
        <v>17</v>
      </c>
      <c r="B221" s="6">
        <v>951</v>
      </c>
      <c r="C221" s="6" t="s">
        <v>358</v>
      </c>
      <c r="D221" s="31" t="s">
        <v>124</v>
      </c>
      <c r="E221" s="7" t="s">
        <v>16</v>
      </c>
      <c r="F221" s="7" t="s">
        <v>18</v>
      </c>
      <c r="G221" s="7">
        <v>100</v>
      </c>
      <c r="H221" s="8">
        <v>10500</v>
      </c>
      <c r="I221" s="8">
        <v>10500</v>
      </c>
      <c r="J221" s="8">
        <v>10500</v>
      </c>
      <c r="K221" s="8">
        <v>0</v>
      </c>
      <c r="L221" s="8">
        <v>0</v>
      </c>
      <c r="M221" s="8">
        <v>10500</v>
      </c>
      <c r="N221" s="8">
        <f t="shared" si="70"/>
        <v>0</v>
      </c>
      <c r="O221" s="8">
        <v>0</v>
      </c>
    </row>
    <row r="222" spans="1:15" s="84" customFormat="1" ht="30.75" customHeight="1">
      <c r="A222" s="1" t="s">
        <v>474</v>
      </c>
      <c r="B222" s="2">
        <v>951</v>
      </c>
      <c r="C222" s="2" t="s">
        <v>70</v>
      </c>
      <c r="D222" s="3" t="s">
        <v>132</v>
      </c>
      <c r="E222" s="7" t="s">
        <v>1</v>
      </c>
      <c r="F222" s="7" t="s">
        <v>1</v>
      </c>
      <c r="G222" s="7" t="s">
        <v>1</v>
      </c>
      <c r="H222" s="4">
        <f aca="true" t="shared" si="71" ref="H222:M222">H223+H227</f>
        <v>6285000</v>
      </c>
      <c r="I222" s="4">
        <f t="shared" si="71"/>
        <v>2617100</v>
      </c>
      <c r="J222" s="4">
        <f t="shared" si="71"/>
        <v>2617100</v>
      </c>
      <c r="K222" s="4">
        <f t="shared" si="71"/>
        <v>0</v>
      </c>
      <c r="L222" s="4">
        <f t="shared" si="71"/>
        <v>0</v>
      </c>
      <c r="M222" s="4">
        <f t="shared" si="71"/>
        <v>2617100</v>
      </c>
      <c r="N222" s="4">
        <f t="shared" si="70"/>
        <v>3667900</v>
      </c>
      <c r="O222" s="4">
        <v>0</v>
      </c>
    </row>
    <row r="223" spans="1:15" s="84" customFormat="1" ht="24.75" customHeight="1">
      <c r="A223" s="5" t="s">
        <v>57</v>
      </c>
      <c r="B223" s="6">
        <v>951</v>
      </c>
      <c r="C223" s="6" t="s">
        <v>70</v>
      </c>
      <c r="D223" s="7" t="s">
        <v>132</v>
      </c>
      <c r="E223" s="7">
        <v>610</v>
      </c>
      <c r="F223" s="7" t="s">
        <v>58</v>
      </c>
      <c r="G223" s="7" t="s">
        <v>1</v>
      </c>
      <c r="H223" s="8">
        <f>H224+H225+H226</f>
        <v>4044400</v>
      </c>
      <c r="I223" s="8">
        <f>I224+I225+I226</f>
        <v>1994000</v>
      </c>
      <c r="J223" s="8">
        <f>J224+J225+J226</f>
        <v>1994000</v>
      </c>
      <c r="K223" s="8">
        <f>K224</f>
        <v>0</v>
      </c>
      <c r="L223" s="8">
        <f>L224</f>
        <v>0</v>
      </c>
      <c r="M223" s="8">
        <f>M224+M225+M226</f>
        <v>1994000</v>
      </c>
      <c r="N223" s="8">
        <f t="shared" si="70"/>
        <v>2050400</v>
      </c>
      <c r="O223" s="8">
        <v>0</v>
      </c>
    </row>
    <row r="224" spans="1:15" s="84" customFormat="1" ht="30.75" customHeight="1">
      <c r="A224" s="5" t="s">
        <v>60</v>
      </c>
      <c r="B224" s="6">
        <v>951</v>
      </c>
      <c r="C224" s="6" t="s">
        <v>70</v>
      </c>
      <c r="D224" s="7" t="s">
        <v>132</v>
      </c>
      <c r="E224" s="7" t="s">
        <v>71</v>
      </c>
      <c r="F224" s="7" t="s">
        <v>61</v>
      </c>
      <c r="G224" s="7">
        <v>100</v>
      </c>
      <c r="H224" s="8">
        <v>3395400</v>
      </c>
      <c r="I224" s="8">
        <v>1590000</v>
      </c>
      <c r="J224" s="8">
        <v>1590000</v>
      </c>
      <c r="K224" s="8">
        <v>0</v>
      </c>
      <c r="L224" s="8">
        <v>0</v>
      </c>
      <c r="M224" s="8">
        <v>1590000</v>
      </c>
      <c r="N224" s="8">
        <f t="shared" si="70"/>
        <v>1805400</v>
      </c>
      <c r="O224" s="8">
        <v>0</v>
      </c>
    </row>
    <row r="225" spans="1:15" s="84" customFormat="1" ht="30.75" customHeight="1">
      <c r="A225" s="5" t="s">
        <v>60</v>
      </c>
      <c r="B225" s="6">
        <v>951</v>
      </c>
      <c r="C225" s="6" t="s">
        <v>70</v>
      </c>
      <c r="D225" s="7" t="s">
        <v>132</v>
      </c>
      <c r="E225" s="7">
        <v>612</v>
      </c>
      <c r="F225" s="7" t="s">
        <v>61</v>
      </c>
      <c r="G225" s="7">
        <v>100</v>
      </c>
      <c r="H225" s="8">
        <v>399000</v>
      </c>
      <c r="I225" s="8">
        <v>399000</v>
      </c>
      <c r="J225" s="8">
        <v>399000</v>
      </c>
      <c r="K225" s="8">
        <v>0</v>
      </c>
      <c r="L225" s="8">
        <v>0</v>
      </c>
      <c r="M225" s="8">
        <v>399000</v>
      </c>
      <c r="N225" s="8">
        <f>H225-J225</f>
        <v>0</v>
      </c>
      <c r="O225" s="8">
        <v>0</v>
      </c>
    </row>
    <row r="226" spans="1:15" s="84" customFormat="1" ht="30.75" customHeight="1">
      <c r="A226" s="5" t="s">
        <v>60</v>
      </c>
      <c r="B226" s="6">
        <v>951</v>
      </c>
      <c r="C226" s="6" t="s">
        <v>70</v>
      </c>
      <c r="D226" s="7" t="s">
        <v>132</v>
      </c>
      <c r="E226" s="7">
        <v>612</v>
      </c>
      <c r="F226" s="7" t="s">
        <v>61</v>
      </c>
      <c r="G226" s="7">
        <v>123</v>
      </c>
      <c r="H226" s="8">
        <v>250000</v>
      </c>
      <c r="I226" s="8">
        <v>5000</v>
      </c>
      <c r="J226" s="8">
        <v>5000</v>
      </c>
      <c r="K226" s="8">
        <v>0</v>
      </c>
      <c r="L226" s="8">
        <v>0</v>
      </c>
      <c r="M226" s="8">
        <v>5000</v>
      </c>
      <c r="N226" s="8">
        <f>H226-J226</f>
        <v>245000</v>
      </c>
      <c r="O226" s="8">
        <v>0</v>
      </c>
    </row>
    <row r="227" spans="1:15" s="84" customFormat="1" ht="21" customHeight="1">
      <c r="A227" s="5" t="s">
        <v>57</v>
      </c>
      <c r="B227" s="6">
        <v>951</v>
      </c>
      <c r="C227" s="6" t="s">
        <v>70</v>
      </c>
      <c r="D227" s="7" t="s">
        <v>132</v>
      </c>
      <c r="E227" s="7">
        <v>611</v>
      </c>
      <c r="F227" s="7" t="s">
        <v>58</v>
      </c>
      <c r="G227" s="7" t="s">
        <v>1</v>
      </c>
      <c r="H227" s="8">
        <f>H228</f>
        <v>2240600</v>
      </c>
      <c r="I227" s="8">
        <f>I228</f>
        <v>623100</v>
      </c>
      <c r="J227" s="8">
        <f>J228</f>
        <v>623100</v>
      </c>
      <c r="K227" s="8">
        <f>K229</f>
        <v>0</v>
      </c>
      <c r="L227" s="8">
        <f>L229</f>
        <v>0</v>
      </c>
      <c r="M227" s="8">
        <f>M228</f>
        <v>623100</v>
      </c>
      <c r="N227" s="8">
        <f t="shared" si="70"/>
        <v>1617500</v>
      </c>
      <c r="O227" s="8">
        <v>0</v>
      </c>
    </row>
    <row r="228" spans="1:15" s="84" customFormat="1" ht="30.75" customHeight="1">
      <c r="A228" s="5" t="s">
        <v>60</v>
      </c>
      <c r="B228" s="6">
        <v>951</v>
      </c>
      <c r="C228" s="6" t="s">
        <v>70</v>
      </c>
      <c r="D228" s="7" t="s">
        <v>132</v>
      </c>
      <c r="E228" s="7">
        <v>611</v>
      </c>
      <c r="F228" s="7" t="s">
        <v>61</v>
      </c>
      <c r="G228" s="7">
        <v>104</v>
      </c>
      <c r="H228" s="8">
        <v>2240600</v>
      </c>
      <c r="I228" s="8">
        <v>623100</v>
      </c>
      <c r="J228" s="8">
        <v>623100</v>
      </c>
      <c r="K228" s="8">
        <v>0</v>
      </c>
      <c r="L228" s="8">
        <v>0</v>
      </c>
      <c r="M228" s="8">
        <v>623100</v>
      </c>
      <c r="N228" s="8">
        <f t="shared" si="70"/>
        <v>1617500</v>
      </c>
      <c r="O228" s="8">
        <v>0</v>
      </c>
    </row>
    <row r="229" spans="1:15" s="84" customFormat="1" ht="48" customHeight="1" hidden="1">
      <c r="A229" s="1" t="s">
        <v>342</v>
      </c>
      <c r="B229" s="2">
        <v>951</v>
      </c>
      <c r="C229" s="2" t="s">
        <v>70</v>
      </c>
      <c r="D229" s="3" t="s">
        <v>369</v>
      </c>
      <c r="E229" s="7" t="s">
        <v>1</v>
      </c>
      <c r="F229" s="7" t="s">
        <v>1</v>
      </c>
      <c r="G229" s="7" t="s">
        <v>1</v>
      </c>
      <c r="H229" s="4">
        <f>H230</f>
        <v>0</v>
      </c>
      <c r="I229" s="4">
        <f aca="true" t="shared" si="72" ref="I229:J236">I230</f>
        <v>0</v>
      </c>
      <c r="J229" s="4">
        <f t="shared" si="72"/>
        <v>0</v>
      </c>
      <c r="K229" s="4">
        <f aca="true" t="shared" si="73" ref="K229:O236">K230</f>
        <v>0</v>
      </c>
      <c r="L229" s="4">
        <f t="shared" si="73"/>
        <v>0</v>
      </c>
      <c r="M229" s="4">
        <f t="shared" si="73"/>
        <v>0</v>
      </c>
      <c r="N229" s="4">
        <f t="shared" si="70"/>
        <v>0</v>
      </c>
      <c r="O229" s="4">
        <v>0</v>
      </c>
    </row>
    <row r="230" spans="1:15" s="84" customFormat="1" ht="24.75" customHeight="1" hidden="1">
      <c r="A230" s="5" t="s">
        <v>57</v>
      </c>
      <c r="B230" s="6">
        <v>951</v>
      </c>
      <c r="C230" s="6" t="s">
        <v>70</v>
      </c>
      <c r="D230" s="7" t="s">
        <v>369</v>
      </c>
      <c r="E230" s="7" t="s">
        <v>71</v>
      </c>
      <c r="F230" s="7" t="s">
        <v>58</v>
      </c>
      <c r="G230" s="7" t="s">
        <v>1</v>
      </c>
      <c r="H230" s="8">
        <f>H231</f>
        <v>0</v>
      </c>
      <c r="I230" s="8">
        <f t="shared" si="72"/>
        <v>0</v>
      </c>
      <c r="J230" s="8">
        <f t="shared" si="72"/>
        <v>0</v>
      </c>
      <c r="K230" s="8">
        <f t="shared" si="73"/>
        <v>0</v>
      </c>
      <c r="L230" s="8">
        <f t="shared" si="73"/>
        <v>0</v>
      </c>
      <c r="M230" s="8">
        <f t="shared" si="73"/>
        <v>0</v>
      </c>
      <c r="N230" s="8">
        <f t="shared" si="70"/>
        <v>0</v>
      </c>
      <c r="O230" s="8">
        <v>0</v>
      </c>
    </row>
    <row r="231" spans="1:15" s="84" customFormat="1" ht="30" customHeight="1" hidden="1">
      <c r="A231" s="5" t="s">
        <v>60</v>
      </c>
      <c r="B231" s="6">
        <v>951</v>
      </c>
      <c r="C231" s="6" t="s">
        <v>70</v>
      </c>
      <c r="D231" s="7" t="s">
        <v>369</v>
      </c>
      <c r="E231" s="7" t="s">
        <v>71</v>
      </c>
      <c r="F231" s="7" t="s">
        <v>61</v>
      </c>
      <c r="G231" s="7">
        <v>316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f t="shared" si="70"/>
        <v>0</v>
      </c>
      <c r="O231" s="8">
        <v>0</v>
      </c>
    </row>
    <row r="232" spans="1:15" s="84" customFormat="1" ht="48" customHeight="1" hidden="1">
      <c r="A232" s="1" t="s">
        <v>342</v>
      </c>
      <c r="B232" s="2">
        <v>951</v>
      </c>
      <c r="C232" s="2" t="s">
        <v>70</v>
      </c>
      <c r="D232" s="3" t="s">
        <v>369</v>
      </c>
      <c r="E232" s="7" t="s">
        <v>1</v>
      </c>
      <c r="F232" s="7" t="s">
        <v>1</v>
      </c>
      <c r="G232" s="7" t="s">
        <v>1</v>
      </c>
      <c r="H232" s="4">
        <f>H233</f>
        <v>0</v>
      </c>
      <c r="I232" s="4">
        <f t="shared" si="72"/>
        <v>0</v>
      </c>
      <c r="J232" s="4">
        <f t="shared" si="72"/>
        <v>0</v>
      </c>
      <c r="K232" s="4">
        <f t="shared" si="73"/>
        <v>0</v>
      </c>
      <c r="L232" s="4">
        <f t="shared" si="73"/>
        <v>0</v>
      </c>
      <c r="M232" s="4">
        <f t="shared" si="73"/>
        <v>0</v>
      </c>
      <c r="N232" s="4">
        <f t="shared" si="70"/>
        <v>0</v>
      </c>
      <c r="O232" s="4">
        <v>0</v>
      </c>
    </row>
    <row r="233" spans="1:15" s="84" customFormat="1" ht="24.75" customHeight="1" hidden="1">
      <c r="A233" s="5" t="s">
        <v>57</v>
      </c>
      <c r="B233" s="6">
        <v>951</v>
      </c>
      <c r="C233" s="6" t="s">
        <v>70</v>
      </c>
      <c r="D233" s="7" t="s">
        <v>369</v>
      </c>
      <c r="E233" s="7" t="s">
        <v>71</v>
      </c>
      <c r="F233" s="7" t="s">
        <v>58</v>
      </c>
      <c r="G233" s="7" t="s">
        <v>1</v>
      </c>
      <c r="H233" s="8">
        <f>H234</f>
        <v>0</v>
      </c>
      <c r="I233" s="8">
        <f t="shared" si="72"/>
        <v>0</v>
      </c>
      <c r="J233" s="8">
        <f t="shared" si="72"/>
        <v>0</v>
      </c>
      <c r="K233" s="8">
        <f t="shared" si="73"/>
        <v>0</v>
      </c>
      <c r="L233" s="8">
        <f t="shared" si="73"/>
        <v>0</v>
      </c>
      <c r="M233" s="8">
        <f t="shared" si="73"/>
        <v>0</v>
      </c>
      <c r="N233" s="8">
        <f t="shared" si="70"/>
        <v>0</v>
      </c>
      <c r="O233" s="8">
        <v>0</v>
      </c>
    </row>
    <row r="234" spans="1:15" s="84" customFormat="1" ht="36" customHeight="1" hidden="1">
      <c r="A234" s="5" t="s">
        <v>60</v>
      </c>
      <c r="B234" s="6">
        <v>951</v>
      </c>
      <c r="C234" s="6" t="s">
        <v>70</v>
      </c>
      <c r="D234" s="7" t="s">
        <v>369</v>
      </c>
      <c r="E234" s="7" t="s">
        <v>71</v>
      </c>
      <c r="F234" s="7" t="s">
        <v>61</v>
      </c>
      <c r="G234" s="7">
        <v>185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f t="shared" si="70"/>
        <v>0</v>
      </c>
      <c r="O234" s="8">
        <v>0</v>
      </c>
    </row>
    <row r="235" spans="1:15" s="84" customFormat="1" ht="60.75" customHeight="1" hidden="1">
      <c r="A235" s="1" t="s">
        <v>349</v>
      </c>
      <c r="B235" s="2">
        <v>951</v>
      </c>
      <c r="C235" s="2" t="s">
        <v>70</v>
      </c>
      <c r="D235" s="2">
        <v>9910071180</v>
      </c>
      <c r="E235" s="7" t="s">
        <v>1</v>
      </c>
      <c r="F235" s="7" t="s">
        <v>1</v>
      </c>
      <c r="G235" s="7" t="s">
        <v>1</v>
      </c>
      <c r="H235" s="4">
        <f>H236</f>
        <v>0</v>
      </c>
      <c r="I235" s="4">
        <f t="shared" si="72"/>
        <v>0</v>
      </c>
      <c r="J235" s="4">
        <f t="shared" si="72"/>
        <v>0</v>
      </c>
      <c r="K235" s="4">
        <f t="shared" si="73"/>
        <v>0</v>
      </c>
      <c r="L235" s="4">
        <f t="shared" si="73"/>
        <v>0</v>
      </c>
      <c r="M235" s="4">
        <f t="shared" si="73"/>
        <v>0</v>
      </c>
      <c r="N235" s="4">
        <f t="shared" si="73"/>
        <v>0</v>
      </c>
      <c r="O235" s="4">
        <f t="shared" si="73"/>
        <v>0</v>
      </c>
    </row>
    <row r="236" spans="1:15" s="84" customFormat="1" ht="24.75" customHeight="1" hidden="1">
      <c r="A236" s="5" t="s">
        <v>57</v>
      </c>
      <c r="B236" s="6">
        <v>951</v>
      </c>
      <c r="C236" s="6" t="s">
        <v>70</v>
      </c>
      <c r="D236" s="6">
        <v>9910071180</v>
      </c>
      <c r="E236" s="7">
        <v>612</v>
      </c>
      <c r="F236" s="7" t="s">
        <v>58</v>
      </c>
      <c r="G236" s="7" t="s">
        <v>1</v>
      </c>
      <c r="H236" s="8">
        <f>H237</f>
        <v>0</v>
      </c>
      <c r="I236" s="8">
        <f t="shared" si="72"/>
        <v>0</v>
      </c>
      <c r="J236" s="8">
        <f t="shared" si="72"/>
        <v>0</v>
      </c>
      <c r="K236" s="8">
        <f t="shared" si="73"/>
        <v>0</v>
      </c>
      <c r="L236" s="8">
        <f t="shared" si="73"/>
        <v>0</v>
      </c>
      <c r="M236" s="8">
        <f t="shared" si="73"/>
        <v>0</v>
      </c>
      <c r="N236" s="8">
        <f t="shared" si="73"/>
        <v>0</v>
      </c>
      <c r="O236" s="8">
        <f t="shared" si="73"/>
        <v>0</v>
      </c>
    </row>
    <row r="237" spans="1:15" s="84" customFormat="1" ht="30" customHeight="1" hidden="1">
      <c r="A237" s="5" t="s">
        <v>60</v>
      </c>
      <c r="B237" s="6">
        <v>951</v>
      </c>
      <c r="C237" s="6" t="s">
        <v>70</v>
      </c>
      <c r="D237" s="6">
        <v>9910071180</v>
      </c>
      <c r="E237" s="7">
        <v>612</v>
      </c>
      <c r="F237" s="7" t="s">
        <v>61</v>
      </c>
      <c r="G237" s="7">
        <v>25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>H237-I237</f>
        <v>0</v>
      </c>
      <c r="O237" s="8">
        <f>I237-J237</f>
        <v>0</v>
      </c>
    </row>
    <row r="238" spans="1:254" s="68" customFormat="1" ht="41.25" customHeight="1" hidden="1">
      <c r="A238" s="1" t="s">
        <v>72</v>
      </c>
      <c r="B238" s="2">
        <v>951</v>
      </c>
      <c r="C238" s="2" t="s">
        <v>73</v>
      </c>
      <c r="D238" s="3" t="s">
        <v>133</v>
      </c>
      <c r="E238" s="3" t="s">
        <v>1</v>
      </c>
      <c r="F238" s="3" t="s">
        <v>1</v>
      </c>
      <c r="G238" s="3" t="s">
        <v>1</v>
      </c>
      <c r="H238" s="4">
        <f>H239+H241</f>
        <v>0</v>
      </c>
      <c r="I238" s="4">
        <f>I239</f>
        <v>0</v>
      </c>
      <c r="J238" s="4">
        <f>J239</f>
        <v>0</v>
      </c>
      <c r="K238" s="4">
        <v>0</v>
      </c>
      <c r="L238" s="4">
        <v>0</v>
      </c>
      <c r="M238" s="4">
        <f>M239</f>
        <v>0</v>
      </c>
      <c r="N238" s="4">
        <f>H238-I238</f>
        <v>0</v>
      </c>
      <c r="O238" s="4">
        <f>I238-J238</f>
        <v>0</v>
      </c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  <c r="DK238" s="85"/>
      <c r="DL238" s="85"/>
      <c r="DM238" s="85"/>
      <c r="DN238" s="85"/>
      <c r="DO238" s="85"/>
      <c r="DP238" s="85"/>
      <c r="DQ238" s="85"/>
      <c r="DR238" s="85"/>
      <c r="DS238" s="85"/>
      <c r="DT238" s="85"/>
      <c r="DU238" s="85"/>
      <c r="DV238" s="85"/>
      <c r="DW238" s="85"/>
      <c r="DX238" s="85"/>
      <c r="DY238" s="85"/>
      <c r="DZ238" s="85"/>
      <c r="EA238" s="85"/>
      <c r="EB238" s="85"/>
      <c r="EC238" s="85"/>
      <c r="ED238" s="85"/>
      <c r="EE238" s="85"/>
      <c r="EF238" s="85"/>
      <c r="EG238" s="85"/>
      <c r="EH238" s="85"/>
      <c r="EI238" s="85"/>
      <c r="EJ238" s="85"/>
      <c r="EK238" s="85"/>
      <c r="EL238" s="85"/>
      <c r="EM238" s="85"/>
      <c r="EN238" s="85"/>
      <c r="EO238" s="85"/>
      <c r="EP238" s="85"/>
      <c r="EQ238" s="85"/>
      <c r="ER238" s="85"/>
      <c r="ES238" s="85"/>
      <c r="ET238" s="85"/>
      <c r="EU238" s="85"/>
      <c r="EV238" s="85"/>
      <c r="EW238" s="85"/>
      <c r="EX238" s="85"/>
      <c r="EY238" s="85"/>
      <c r="EZ238" s="85"/>
      <c r="FA238" s="85"/>
      <c r="FB238" s="85"/>
      <c r="FC238" s="85"/>
      <c r="FD238" s="85"/>
      <c r="FE238" s="85"/>
      <c r="FF238" s="85"/>
      <c r="FG238" s="85"/>
      <c r="FH238" s="85"/>
      <c r="FI238" s="85"/>
      <c r="FJ238" s="85"/>
      <c r="FK238" s="85"/>
      <c r="FL238" s="85"/>
      <c r="FM238" s="85"/>
      <c r="FN238" s="85"/>
      <c r="FO238" s="85"/>
      <c r="FP238" s="85"/>
      <c r="FQ238" s="85"/>
      <c r="FR238" s="85"/>
      <c r="FS238" s="85"/>
      <c r="FT238" s="85"/>
      <c r="FU238" s="85"/>
      <c r="FV238" s="85"/>
      <c r="FW238" s="85"/>
      <c r="FX238" s="85"/>
      <c r="FY238" s="85"/>
      <c r="FZ238" s="85"/>
      <c r="GA238" s="85"/>
      <c r="GB238" s="85"/>
      <c r="GC238" s="85"/>
      <c r="GD238" s="85"/>
      <c r="GE238" s="85"/>
      <c r="GF238" s="85"/>
      <c r="GG238" s="85"/>
      <c r="GH238" s="85"/>
      <c r="GI238" s="85"/>
      <c r="GJ238" s="85"/>
      <c r="GK238" s="85"/>
      <c r="GL238" s="85"/>
      <c r="GM238" s="85"/>
      <c r="GN238" s="85"/>
      <c r="GO238" s="85"/>
      <c r="GP238" s="85"/>
      <c r="GQ238" s="85"/>
      <c r="GR238" s="85"/>
      <c r="GS238" s="85"/>
      <c r="GT238" s="85"/>
      <c r="GU238" s="85"/>
      <c r="GV238" s="85"/>
      <c r="GW238" s="85"/>
      <c r="GX238" s="85"/>
      <c r="GY238" s="85"/>
      <c r="GZ238" s="85"/>
      <c r="HA238" s="85"/>
      <c r="HB238" s="85"/>
      <c r="HC238" s="85"/>
      <c r="HD238" s="85"/>
      <c r="HE238" s="85"/>
      <c r="HF238" s="85"/>
      <c r="HG238" s="85"/>
      <c r="HH238" s="85"/>
      <c r="HI238" s="85"/>
      <c r="HJ238" s="85"/>
      <c r="HK238" s="85"/>
      <c r="HL238" s="85"/>
      <c r="HM238" s="85"/>
      <c r="HN238" s="85"/>
      <c r="HO238" s="85"/>
      <c r="HP238" s="85"/>
      <c r="HQ238" s="85"/>
      <c r="HR238" s="85"/>
      <c r="HS238" s="85"/>
      <c r="HT238" s="85"/>
      <c r="HU238" s="85"/>
      <c r="HV238" s="85"/>
      <c r="HW238" s="85"/>
      <c r="HX238" s="85"/>
      <c r="HY238" s="85"/>
      <c r="HZ238" s="85"/>
      <c r="IA238" s="85"/>
      <c r="IB238" s="85"/>
      <c r="IC238" s="85"/>
      <c r="ID238" s="85"/>
      <c r="IE238" s="85"/>
      <c r="IF238" s="85"/>
      <c r="IG238" s="85"/>
      <c r="IH238" s="85"/>
      <c r="II238" s="85"/>
      <c r="IJ238" s="85"/>
      <c r="IK238" s="85"/>
      <c r="IL238" s="85"/>
      <c r="IM238" s="85"/>
      <c r="IN238" s="85"/>
      <c r="IO238" s="85"/>
      <c r="IP238" s="85"/>
      <c r="IQ238" s="85"/>
      <c r="IR238" s="85"/>
      <c r="IS238" s="85"/>
      <c r="IT238" s="85"/>
    </row>
    <row r="239" spans="1:15" ht="25.5" customHeight="1" hidden="1">
      <c r="A239" s="5" t="s">
        <v>28</v>
      </c>
      <c r="B239" s="6">
        <v>951</v>
      </c>
      <c r="C239" s="6" t="s">
        <v>73</v>
      </c>
      <c r="D239" s="7" t="s">
        <v>133</v>
      </c>
      <c r="E239" s="7" t="s">
        <v>16</v>
      </c>
      <c r="F239" s="7">
        <v>300</v>
      </c>
      <c r="G239" s="7" t="s">
        <v>1</v>
      </c>
      <c r="H239" s="8">
        <f>H240+H242</f>
        <v>0</v>
      </c>
      <c r="I239" s="8">
        <f>I240+I242</f>
        <v>0</v>
      </c>
      <c r="J239" s="8">
        <f>J240+J242</f>
        <v>0</v>
      </c>
      <c r="K239" s="8">
        <f>K240</f>
        <v>0</v>
      </c>
      <c r="L239" s="8">
        <f>L240</f>
        <v>0</v>
      </c>
      <c r="M239" s="8">
        <f>M240+M242</f>
        <v>0</v>
      </c>
      <c r="N239" s="8">
        <f>N240</f>
        <v>0</v>
      </c>
      <c r="O239" s="8">
        <f>O240</f>
        <v>0</v>
      </c>
    </row>
    <row r="240" spans="1:15" ht="23.25" customHeight="1" hidden="1">
      <c r="A240" s="5" t="s">
        <v>28</v>
      </c>
      <c r="B240" s="6">
        <v>951</v>
      </c>
      <c r="C240" s="6" t="s">
        <v>73</v>
      </c>
      <c r="D240" s="7" t="s">
        <v>133</v>
      </c>
      <c r="E240" s="7" t="s">
        <v>16</v>
      </c>
      <c r="F240" s="7">
        <v>310</v>
      </c>
      <c r="G240" s="7" t="s">
        <v>8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f>H240-I240</f>
        <v>0</v>
      </c>
      <c r="O240" s="8">
        <f>I240-J240</f>
        <v>0</v>
      </c>
    </row>
    <row r="241" spans="1:15" ht="23.25" customHeight="1" hidden="1">
      <c r="A241" s="5" t="s">
        <v>108</v>
      </c>
      <c r="B241" s="6">
        <v>951</v>
      </c>
      <c r="C241" s="6" t="s">
        <v>73</v>
      </c>
      <c r="D241" s="7" t="s">
        <v>133</v>
      </c>
      <c r="E241" s="7" t="s">
        <v>16</v>
      </c>
      <c r="F241" s="7">
        <v>340</v>
      </c>
      <c r="G241" s="7" t="s">
        <v>1</v>
      </c>
      <c r="H241" s="8">
        <v>0</v>
      </c>
      <c r="I241" s="8">
        <f aca="true" t="shared" si="74" ref="I241:O241">I242</f>
        <v>0</v>
      </c>
      <c r="J241" s="8">
        <f t="shared" si="74"/>
        <v>0</v>
      </c>
      <c r="K241" s="8">
        <f t="shared" si="74"/>
        <v>0</v>
      </c>
      <c r="L241" s="8">
        <f t="shared" si="74"/>
        <v>0</v>
      </c>
      <c r="M241" s="8">
        <f t="shared" si="74"/>
        <v>0</v>
      </c>
      <c r="N241" s="8">
        <f t="shared" si="74"/>
        <v>0</v>
      </c>
      <c r="O241" s="8">
        <f t="shared" si="74"/>
        <v>0</v>
      </c>
    </row>
    <row r="242" spans="1:15" ht="25.5" customHeight="1" hidden="1">
      <c r="A242" s="5" t="s">
        <v>108</v>
      </c>
      <c r="B242" s="6">
        <v>951</v>
      </c>
      <c r="C242" s="6" t="s">
        <v>73</v>
      </c>
      <c r="D242" s="7" t="s">
        <v>133</v>
      </c>
      <c r="E242" s="7" t="s">
        <v>16</v>
      </c>
      <c r="F242" s="7">
        <v>340</v>
      </c>
      <c r="G242" s="7" t="s">
        <v>8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f>H242-I242</f>
        <v>0</v>
      </c>
      <c r="O242" s="8">
        <f>I242-J242</f>
        <v>0</v>
      </c>
    </row>
    <row r="243" spans="1:15" ht="30" customHeight="1">
      <c r="A243" s="106" t="s">
        <v>421</v>
      </c>
      <c r="B243" s="60">
        <v>450</v>
      </c>
      <c r="C243" s="213" t="s">
        <v>150</v>
      </c>
      <c r="D243" s="214"/>
      <c r="E243" s="214"/>
      <c r="F243" s="214"/>
      <c r="G243" s="215"/>
      <c r="H243" s="62" t="s">
        <v>150</v>
      </c>
      <c r="I243" s="62" t="s">
        <v>150</v>
      </c>
      <c r="J243" s="107">
        <v>742143.19</v>
      </c>
      <c r="K243" s="107"/>
      <c r="L243" s="107"/>
      <c r="M243" s="107">
        <v>742143.19</v>
      </c>
      <c r="N243" s="62" t="s">
        <v>150</v>
      </c>
      <c r="O243" s="62" t="s">
        <v>150</v>
      </c>
    </row>
    <row r="244" spans="1:15" ht="17.25" customHeight="1" hidden="1">
      <c r="A244" s="5"/>
      <c r="B244" s="6"/>
      <c r="C244" s="7"/>
      <c r="D244" s="7"/>
      <c r="E244" s="7"/>
      <c r="F244" s="68">
        <v>221</v>
      </c>
      <c r="G244" s="7"/>
      <c r="H244" s="8">
        <f>H16</f>
        <v>48000</v>
      </c>
      <c r="I244" s="91">
        <f>I16</f>
        <v>12557.03</v>
      </c>
      <c r="J244" s="91">
        <f>J16</f>
        <v>12557.03</v>
      </c>
      <c r="K244" s="91">
        <v>0</v>
      </c>
      <c r="L244" s="91">
        <v>0</v>
      </c>
      <c r="M244" s="93">
        <f>M16</f>
        <v>12557.03</v>
      </c>
      <c r="N244" s="91">
        <f>N16</f>
        <v>35442.97</v>
      </c>
      <c r="O244" s="91">
        <v>0</v>
      </c>
    </row>
    <row r="245" spans="1:15" ht="17.25" customHeight="1" hidden="1">
      <c r="A245" s="5"/>
      <c r="B245" s="6"/>
      <c r="C245" s="7"/>
      <c r="D245" s="7"/>
      <c r="E245" s="7"/>
      <c r="F245" s="68">
        <v>223</v>
      </c>
      <c r="G245" s="7"/>
      <c r="H245" s="8">
        <f>H189</f>
        <v>245600</v>
      </c>
      <c r="I245" s="8">
        <f>I189</f>
        <v>108059.01</v>
      </c>
      <c r="J245" s="8">
        <f>J189</f>
        <v>108059.01</v>
      </c>
      <c r="K245" s="91">
        <f aca="true" t="shared" si="75" ref="H245:L246">K17</f>
        <v>0</v>
      </c>
      <c r="L245" s="91">
        <f t="shared" si="75"/>
        <v>0</v>
      </c>
      <c r="M245" s="8">
        <f>M189</f>
        <v>108059.01</v>
      </c>
      <c r="N245" s="8">
        <f>N189</f>
        <v>137540.99</v>
      </c>
      <c r="O245" s="91">
        <v>0</v>
      </c>
    </row>
    <row r="246" spans="1:15" ht="17.25" customHeight="1" hidden="1">
      <c r="A246" s="5"/>
      <c r="B246" s="6"/>
      <c r="C246" s="7"/>
      <c r="D246" s="7"/>
      <c r="E246" s="7"/>
      <c r="F246" s="68">
        <v>224</v>
      </c>
      <c r="G246" s="7"/>
      <c r="H246" s="8">
        <f t="shared" si="75"/>
        <v>360000</v>
      </c>
      <c r="I246" s="8">
        <f>I18</f>
        <v>0</v>
      </c>
      <c r="J246" s="8">
        <f>J18</f>
        <v>0</v>
      </c>
      <c r="K246" s="91">
        <f t="shared" si="75"/>
        <v>0</v>
      </c>
      <c r="L246" s="91">
        <f t="shared" si="75"/>
        <v>0</v>
      </c>
      <c r="M246" s="8">
        <f>M18</f>
        <v>0</v>
      </c>
      <c r="N246" s="8">
        <f>N18</f>
        <v>360000</v>
      </c>
      <c r="O246" s="91">
        <v>0</v>
      </c>
    </row>
    <row r="247" spans="1:15" ht="15" hidden="1">
      <c r="A247" s="66"/>
      <c r="B247" s="6"/>
      <c r="C247" s="67"/>
      <c r="D247" s="68"/>
      <c r="E247" s="68"/>
      <c r="F247" s="68">
        <v>225</v>
      </c>
      <c r="H247" s="69">
        <f>H19+H95+H118+H193+H197+H198+H217</f>
        <v>3002400</v>
      </c>
      <c r="I247" s="69">
        <f>I19+I95+I118+I193+I197+I198+I217</f>
        <v>1548147.03</v>
      </c>
      <c r="J247" s="69">
        <f>J19+J95+J118+J193+J197+J198+J217</f>
        <v>1548147.03</v>
      </c>
      <c r="K247" s="69">
        <f>K19+K118+K143+K164+K207</f>
        <v>0</v>
      </c>
      <c r="L247" s="69">
        <f>L19+L118+L143+L164+L207</f>
        <v>0</v>
      </c>
      <c r="M247" s="69">
        <f>M19+M95+M118+M193+M197+M198+M217</f>
        <v>1548147.03</v>
      </c>
      <c r="N247" s="69">
        <f>N19+N95+N118+N193+N197+N198+N217</f>
        <v>1454252.97</v>
      </c>
      <c r="O247" s="69">
        <f>O19+O118+O143+O207</f>
        <v>0</v>
      </c>
    </row>
    <row r="248" spans="1:15" ht="15" hidden="1">
      <c r="A248" s="66"/>
      <c r="B248" s="6"/>
      <c r="C248" s="67"/>
      <c r="D248" s="68"/>
      <c r="E248" s="68"/>
      <c r="F248" s="68">
        <v>226</v>
      </c>
      <c r="H248" s="69">
        <f>H20+H33+H63+H112+H221+H138+H139+H206+H207</f>
        <v>416700</v>
      </c>
      <c r="I248" s="69">
        <f>I20+I33+I63+I112+I221+I138+I139+I206+I207</f>
        <v>119622.49</v>
      </c>
      <c r="J248" s="69">
        <f>J20+J33+J63+J112+J221+J138+J139+J206+J207</f>
        <v>119622.49</v>
      </c>
      <c r="K248" s="69">
        <v>0</v>
      </c>
      <c r="L248" s="14">
        <v>0</v>
      </c>
      <c r="M248" s="69">
        <f>M20+M33+M63+M112+M221+M138+M139+M206+M207</f>
        <v>119622.49</v>
      </c>
      <c r="N248" s="69">
        <f>N20+N33+N63+N112+N221+N138+N139+N206+N207</f>
        <v>297077.51</v>
      </c>
      <c r="O248" s="14">
        <f>O20+O221+O51+O100+O103+O109+O112+O119+O132+O150+O74+O138</f>
        <v>0</v>
      </c>
    </row>
    <row r="249" spans="1:15" ht="15" hidden="1">
      <c r="A249" s="66"/>
      <c r="B249" s="6"/>
      <c r="C249" s="67"/>
      <c r="D249" s="68"/>
      <c r="E249" s="68"/>
      <c r="F249" s="68">
        <v>227</v>
      </c>
      <c r="H249" s="69">
        <f>H103+H115</f>
        <v>11000</v>
      </c>
      <c r="I249" s="69">
        <f>I103+I115</f>
        <v>1000</v>
      </c>
      <c r="J249" s="69">
        <f>J103+J115</f>
        <v>1000</v>
      </c>
      <c r="K249" s="69">
        <v>0</v>
      </c>
      <c r="L249" s="14">
        <v>0</v>
      </c>
      <c r="M249" s="69">
        <f>M103+M115</f>
        <v>1000</v>
      </c>
      <c r="N249" s="69">
        <f>N103+N115</f>
        <v>10000</v>
      </c>
      <c r="O249" s="14">
        <v>0</v>
      </c>
    </row>
    <row r="250" spans="1:15" ht="15" hidden="1">
      <c r="A250" s="66"/>
      <c r="B250" s="6"/>
      <c r="C250" s="67"/>
      <c r="D250" s="68"/>
      <c r="E250" s="68"/>
      <c r="F250" s="68">
        <v>241</v>
      </c>
      <c r="H250" s="69">
        <f>H224+H225+H228</f>
        <v>6035000</v>
      </c>
      <c r="I250" s="69">
        <f>I224+I225+I228</f>
        <v>2612100</v>
      </c>
      <c r="J250" s="69">
        <f>J224+J225+J228</f>
        <v>2612100</v>
      </c>
      <c r="K250" s="69">
        <f>K29+K53+K54+K75+K81+K239+K21+K79</f>
        <v>0</v>
      </c>
      <c r="L250" s="14">
        <f>L29+L53+L54+L75+L81+L239+L21+L79</f>
        <v>0</v>
      </c>
      <c r="M250" s="69">
        <f>M224+M225+M228</f>
        <v>2612100</v>
      </c>
      <c r="N250" s="69">
        <f>N224+N225+N228</f>
        <v>3422900</v>
      </c>
      <c r="O250" s="69">
        <f>O47+O58+O81</f>
        <v>0</v>
      </c>
    </row>
    <row r="251" spans="1:15" ht="15" hidden="1">
      <c r="A251" s="66"/>
      <c r="B251" s="6"/>
      <c r="C251" s="67"/>
      <c r="D251" s="68"/>
      <c r="E251" s="68"/>
      <c r="F251" s="68">
        <v>251</v>
      </c>
      <c r="H251" s="69">
        <f>H86+H89+H183</f>
        <v>76000</v>
      </c>
      <c r="I251" s="69">
        <f>I86+I89+I183</f>
        <v>9226</v>
      </c>
      <c r="J251" s="69">
        <f>J86+J89+J183</f>
        <v>9226</v>
      </c>
      <c r="K251" s="69">
        <v>0</v>
      </c>
      <c r="L251" s="14">
        <v>0</v>
      </c>
      <c r="M251" s="69">
        <f>M86+M89+M183</f>
        <v>9226</v>
      </c>
      <c r="N251" s="69">
        <f>N86+N89+N183</f>
        <v>66774</v>
      </c>
      <c r="O251" s="69">
        <v>0</v>
      </c>
    </row>
    <row r="252" spans="1:15" ht="15" hidden="1">
      <c r="A252" s="66"/>
      <c r="B252" s="6"/>
      <c r="C252" s="67"/>
      <c r="D252" s="68"/>
      <c r="E252" s="68"/>
      <c r="F252" s="68">
        <v>291</v>
      </c>
      <c r="H252" s="69">
        <f>H59</f>
        <v>65000</v>
      </c>
      <c r="I252" s="69">
        <f>I59</f>
        <v>22671</v>
      </c>
      <c r="J252" s="69">
        <f>J59</f>
        <v>22671</v>
      </c>
      <c r="K252" s="69">
        <f>K30+K54+K55+K76+K82+K240+K22+K80</f>
        <v>0</v>
      </c>
      <c r="L252" s="14">
        <f>L30+L54+L55+L76+L82+L240+L22+L80</f>
        <v>0</v>
      </c>
      <c r="M252" s="69">
        <f>M59</f>
        <v>22671</v>
      </c>
      <c r="N252" s="69">
        <f>N59</f>
        <v>42329</v>
      </c>
      <c r="O252" s="69">
        <f>O48+O59+O82</f>
        <v>0</v>
      </c>
    </row>
    <row r="253" spans="1:15" ht="15" hidden="1">
      <c r="A253" s="66"/>
      <c r="B253" s="6"/>
      <c r="C253" s="67"/>
      <c r="D253" s="68"/>
      <c r="E253" s="68"/>
      <c r="F253" s="68">
        <v>296</v>
      </c>
      <c r="H253" s="69">
        <f>H48</f>
        <v>5000</v>
      </c>
      <c r="I253" s="69">
        <f>I48</f>
        <v>0</v>
      </c>
      <c r="J253" s="69">
        <f>J48</f>
        <v>0</v>
      </c>
      <c r="K253" s="69">
        <v>0</v>
      </c>
      <c r="L253" s="14">
        <v>0</v>
      </c>
      <c r="M253" s="69">
        <f>M48</f>
        <v>0</v>
      </c>
      <c r="N253" s="69">
        <f>N48</f>
        <v>5000</v>
      </c>
      <c r="O253" s="69">
        <v>0</v>
      </c>
    </row>
    <row r="254" spans="1:15" ht="15" hidden="1">
      <c r="A254" s="66"/>
      <c r="B254" s="6"/>
      <c r="C254" s="67"/>
      <c r="D254" s="68"/>
      <c r="E254" s="68"/>
      <c r="F254" s="68">
        <v>297</v>
      </c>
      <c r="H254" s="69">
        <f>H82</f>
        <v>20000</v>
      </c>
      <c r="I254" s="69">
        <f>I82</f>
        <v>20000</v>
      </c>
      <c r="J254" s="69">
        <f>J82</f>
        <v>20000</v>
      </c>
      <c r="K254" s="69">
        <v>0</v>
      </c>
      <c r="L254" s="14">
        <v>0</v>
      </c>
      <c r="M254" s="69">
        <f>M82</f>
        <v>20000</v>
      </c>
      <c r="N254" s="69">
        <f>N82</f>
        <v>0</v>
      </c>
      <c r="O254" s="69">
        <v>0</v>
      </c>
    </row>
    <row r="255" spans="1:15" ht="15" hidden="1">
      <c r="A255" s="66"/>
      <c r="B255" s="6"/>
      <c r="C255" s="67"/>
      <c r="D255" s="68"/>
      <c r="E255" s="68"/>
      <c r="F255" s="68">
        <v>310</v>
      </c>
      <c r="H255" s="69">
        <f>H25+H26+H142+H143+H201</f>
        <v>3874500</v>
      </c>
      <c r="I255" s="69">
        <f>I26+I143+I201</f>
        <v>271950.98</v>
      </c>
      <c r="J255" s="69">
        <f>J26+J143+J201</f>
        <v>271950.98</v>
      </c>
      <c r="K255" s="86">
        <v>0</v>
      </c>
      <c r="L255" s="87">
        <v>0</v>
      </c>
      <c r="M255" s="69">
        <f>M26+M143+M201</f>
        <v>271950.98</v>
      </c>
      <c r="N255" s="69">
        <f>N26+N143+N201</f>
        <v>3413049.02</v>
      </c>
      <c r="O255" s="14">
        <v>0</v>
      </c>
    </row>
    <row r="256" spans="1:15" ht="15" hidden="1">
      <c r="A256" s="66"/>
      <c r="B256" s="6"/>
      <c r="C256" s="67"/>
      <c r="D256" s="68"/>
      <c r="E256" s="68"/>
      <c r="F256" s="68">
        <v>346</v>
      </c>
      <c r="H256" s="69">
        <f>H28+H36+H66+H97+H186+H203</f>
        <v>174100</v>
      </c>
      <c r="I256" s="69">
        <f>I28+I36+I66+I97</f>
        <v>499</v>
      </c>
      <c r="J256" s="69">
        <f>J28+J36+J66+J97</f>
        <v>499</v>
      </c>
      <c r="K256" s="86">
        <v>0</v>
      </c>
      <c r="L256" s="87">
        <v>0</v>
      </c>
      <c r="M256" s="69">
        <f>M28+M36+M66+M97</f>
        <v>499</v>
      </c>
      <c r="N256" s="69">
        <f>N28+N36+N66+N97</f>
        <v>17201</v>
      </c>
      <c r="O256" s="14">
        <v>0</v>
      </c>
    </row>
    <row r="257" spans="1:15" ht="15" hidden="1">
      <c r="A257" s="66"/>
      <c r="B257" s="6"/>
      <c r="C257" s="67"/>
      <c r="D257" s="221" t="s">
        <v>79</v>
      </c>
      <c r="E257" s="222"/>
      <c r="F257" s="223"/>
      <c r="H257" s="69">
        <f>H5+H14+H31+H56+H61+H64+H101+H107+H110+H113+H116+H184+H187+H191+H194+H204+H215+H219+H222</f>
        <v>15352100</v>
      </c>
      <c r="I257" s="69">
        <f>I5+I14+I31+I56+I61+I64+I101+I107+I110+I113+I116+I184+I187+I191+I194+I204+I215+I219+I222</f>
        <v>6104594.17</v>
      </c>
      <c r="J257" s="69">
        <f>J5+J14+J31+J56+J61+J64+J101+J107+J110+J113+J116+J184+J187+J191+J194+J204+J215+J219+J222</f>
        <v>6104594.17</v>
      </c>
      <c r="K257" s="69">
        <f>K5+K14+K31+K56+K101+K107+K110+K140+K187+K204+K219+K222</f>
        <v>0</v>
      </c>
      <c r="L257" s="69">
        <f>L5+L14+L31+L56+L101+L107+L110+L140+L187+L204+L219+L222</f>
        <v>0</v>
      </c>
      <c r="M257" s="69">
        <f>M5+M14+M31+M56+M61+M64+M101+M107+M110+M113+M116+M184+M187+M191+M194+M204+M215+M219+M222</f>
        <v>6104594.17</v>
      </c>
      <c r="N257" s="69">
        <f>N5+N14+N31+N56+N61+N64+N101+N107+N110+N113+N116+N184+N187+N191+N194+N204+N215+N219+N222</f>
        <v>9247505.83</v>
      </c>
      <c r="O257" s="69">
        <f>O5+O14+O219+O101+O104+O107+O110+O116+O140+O147+O187+O204+O208+O222+O229+O232+O238</f>
        <v>0</v>
      </c>
    </row>
    <row r="258" spans="1:254" s="15" customFormat="1" ht="15" hidden="1">
      <c r="A258" s="70"/>
      <c r="B258" s="71"/>
      <c r="C258" s="72"/>
      <c r="D258" s="224" t="s">
        <v>80</v>
      </c>
      <c r="E258" s="225"/>
      <c r="F258" s="226"/>
      <c r="G258" s="72"/>
      <c r="H258" s="73">
        <f>H34+H46+H67+H70+H84+H87+H90+H136+H133+H140+H181</f>
        <v>4056700</v>
      </c>
      <c r="I258" s="73">
        <f>I34+I46+I67+I70+I84+I87+I90+I136+I133+I140+I181</f>
        <v>190476.71000000002</v>
      </c>
      <c r="J258" s="73">
        <f>J34+J46+J67+J70+J84+J87+J90+J136+J133+J140+J181</f>
        <v>190476.71000000002</v>
      </c>
      <c r="K258" s="73">
        <f>K34+K46+K70+K84+K90</f>
        <v>0</v>
      </c>
      <c r="L258" s="73">
        <f>L34+L46+L70+L84+L90</f>
        <v>0</v>
      </c>
      <c r="M258" s="73">
        <f>M34+M46+M67+M70+M84+M87+M90+M136+M133+M140+M181</f>
        <v>190476.71000000002</v>
      </c>
      <c r="N258" s="73">
        <f>N34+N46+N67+N70+N84+N87+N90+N136+N133+N140+N181</f>
        <v>3866223.29</v>
      </c>
      <c r="O258" s="16">
        <f>O34+O37+O40+O49+O52+O70+O90+O113</f>
        <v>0</v>
      </c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</row>
    <row r="259" spans="1:15" ht="15" hidden="1">
      <c r="A259" s="66"/>
      <c r="B259" s="6"/>
      <c r="C259" s="67"/>
      <c r="D259" s="227" t="s">
        <v>81</v>
      </c>
      <c r="E259" s="227"/>
      <c r="F259" s="227"/>
      <c r="H259" s="69">
        <f aca="true" t="shared" si="76" ref="H259:N259">H257+H258</f>
        <v>19408800</v>
      </c>
      <c r="I259" s="69">
        <f t="shared" si="76"/>
        <v>6295070.88</v>
      </c>
      <c r="J259" s="69">
        <f t="shared" si="76"/>
        <v>6295070.88</v>
      </c>
      <c r="K259" s="69">
        <f t="shared" si="76"/>
        <v>0</v>
      </c>
      <c r="L259" s="69">
        <f t="shared" si="76"/>
        <v>0</v>
      </c>
      <c r="M259" s="69">
        <f t="shared" si="76"/>
        <v>6295070.88</v>
      </c>
      <c r="N259" s="69">
        <f t="shared" si="76"/>
        <v>13113729.120000001</v>
      </c>
      <c r="O259" s="14">
        <f>O35+O38+O41+O50+O53+O71+O91+O114</f>
        <v>0</v>
      </c>
    </row>
    <row r="260" spans="1:254" s="17" customFormat="1" ht="15" hidden="1">
      <c r="A260" s="74"/>
      <c r="B260" s="75"/>
      <c r="C260" s="76"/>
      <c r="D260" s="76"/>
      <c r="E260" s="76"/>
      <c r="F260" s="76"/>
      <c r="G260" s="76"/>
      <c r="H260" s="77"/>
      <c r="I260" s="76"/>
      <c r="J260" s="76"/>
      <c r="K260" s="76"/>
      <c r="M260" s="27"/>
      <c r="N260" s="18"/>
      <c r="O260" s="18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  <c r="IT260" s="9"/>
    </row>
    <row r="261" spans="1:14" ht="15" hidden="1">
      <c r="A261" s="66"/>
      <c r="B261" s="6"/>
      <c r="C261" s="216" t="s">
        <v>82</v>
      </c>
      <c r="D261" s="217"/>
      <c r="E261" s="217"/>
      <c r="F261" s="78">
        <v>210</v>
      </c>
      <c r="H261" s="69">
        <f>H262+H263+H264</f>
        <v>4152300</v>
      </c>
      <c r="I261" s="69">
        <f>I262+I263+I264</f>
        <v>1154906.63</v>
      </c>
      <c r="J261" s="69">
        <f>J262+J263+J264</f>
        <v>1154906.63</v>
      </c>
      <c r="K261" s="69">
        <f>K262+K263+K264</f>
        <v>0</v>
      </c>
      <c r="L261" s="87">
        <v>0</v>
      </c>
      <c r="M261" s="69">
        <f>M262+M263+M264</f>
        <v>1154906.63</v>
      </c>
      <c r="N261" s="69">
        <f>N262+N263+N264</f>
        <v>2997393.37</v>
      </c>
    </row>
    <row r="262" spans="1:15" ht="15" hidden="1">
      <c r="A262" s="66"/>
      <c r="B262" s="6"/>
      <c r="C262" s="67"/>
      <c r="F262" s="67">
        <v>211</v>
      </c>
      <c r="H262" s="79">
        <f>H7</f>
        <v>2914700</v>
      </c>
      <c r="I262" s="79">
        <f>I7+I8</f>
        <v>849437.44</v>
      </c>
      <c r="J262" s="79">
        <f>J7+J8</f>
        <v>849437.44</v>
      </c>
      <c r="K262" s="86">
        <v>0</v>
      </c>
      <c r="L262" s="87">
        <v>0</v>
      </c>
      <c r="M262" s="79">
        <f>M7</f>
        <v>849437.44</v>
      </c>
      <c r="N262" s="79">
        <f>N7</f>
        <v>2065262.56</v>
      </c>
      <c r="O262" s="14">
        <v>0</v>
      </c>
    </row>
    <row r="263" spans="1:15" ht="15" hidden="1">
      <c r="A263" s="66"/>
      <c r="B263" s="6"/>
      <c r="C263" s="67"/>
      <c r="F263" s="67">
        <v>212</v>
      </c>
      <c r="H263" s="8">
        <f>H12</f>
        <v>274500</v>
      </c>
      <c r="I263" s="8">
        <f>I12</f>
        <v>52780.4</v>
      </c>
      <c r="J263" s="8">
        <f>J12</f>
        <v>52780.4</v>
      </c>
      <c r="K263" s="86">
        <v>0</v>
      </c>
      <c r="L263" s="87">
        <v>0</v>
      </c>
      <c r="M263" s="8">
        <f>M12</f>
        <v>52780.4</v>
      </c>
      <c r="N263" s="8">
        <f>N12</f>
        <v>221719.6</v>
      </c>
      <c r="O263" s="14">
        <v>0</v>
      </c>
    </row>
    <row r="264" spans="1:15" ht="15" hidden="1">
      <c r="A264" s="66"/>
      <c r="B264" s="6"/>
      <c r="C264" s="67"/>
      <c r="F264" s="67">
        <v>213</v>
      </c>
      <c r="H264" s="8">
        <f>H9</f>
        <v>963100</v>
      </c>
      <c r="I264" s="8">
        <f>I9</f>
        <v>252688.79</v>
      </c>
      <c r="J264" s="8">
        <f>J9</f>
        <v>252688.79</v>
      </c>
      <c r="K264" s="86">
        <v>0</v>
      </c>
      <c r="L264" s="87">
        <v>0</v>
      </c>
      <c r="M264" s="8">
        <f>M9</f>
        <v>252688.79</v>
      </c>
      <c r="N264" s="8">
        <f>N9</f>
        <v>710411.21</v>
      </c>
      <c r="O264" s="14">
        <v>0</v>
      </c>
    </row>
    <row r="265" spans="1:11" ht="15" hidden="1">
      <c r="A265" s="66"/>
      <c r="B265" s="6"/>
      <c r="C265" s="67"/>
      <c r="J265" s="67"/>
      <c r="K265" s="67"/>
    </row>
    <row r="266" spans="4:15" ht="15" hidden="1">
      <c r="D266" s="67" t="s">
        <v>453</v>
      </c>
      <c r="F266" s="67">
        <v>211</v>
      </c>
      <c r="H266" s="69">
        <f aca="true" t="shared" si="77" ref="H266:J267">H92</f>
        <v>145600</v>
      </c>
      <c r="I266" s="69">
        <f t="shared" si="77"/>
        <v>48429.3</v>
      </c>
      <c r="J266" s="69">
        <f t="shared" si="77"/>
        <v>48429.3</v>
      </c>
      <c r="K266" s="87">
        <v>0</v>
      </c>
      <c r="L266" s="87">
        <v>0</v>
      </c>
      <c r="M266" s="69">
        <f>M92</f>
        <v>48429.3</v>
      </c>
      <c r="N266" s="69">
        <f>N92</f>
        <v>97170.7</v>
      </c>
      <c r="O266" s="14">
        <v>0</v>
      </c>
    </row>
    <row r="267" spans="6:15" ht="15" hidden="1">
      <c r="F267" s="67">
        <v>213</v>
      </c>
      <c r="H267" s="69">
        <f t="shared" si="77"/>
        <v>44000</v>
      </c>
      <c r="I267" s="69">
        <f t="shared" si="77"/>
        <v>12821.41</v>
      </c>
      <c r="J267" s="69">
        <f t="shared" si="77"/>
        <v>12821.41</v>
      </c>
      <c r="K267" s="87">
        <v>0</v>
      </c>
      <c r="L267" s="87">
        <v>0</v>
      </c>
      <c r="M267" s="69">
        <f>M93</f>
        <v>12821.41</v>
      </c>
      <c r="N267" s="69">
        <f>N93</f>
        <v>31178.59</v>
      </c>
      <c r="O267" s="14">
        <v>0</v>
      </c>
    </row>
    <row r="268" ht="15" hidden="1">
      <c r="J268" s="67"/>
    </row>
    <row r="269" spans="4:15" ht="15" hidden="1">
      <c r="D269" s="67" t="s">
        <v>454</v>
      </c>
      <c r="F269" s="67">
        <v>211</v>
      </c>
      <c r="H269" s="69">
        <f>H8</f>
        <v>14600</v>
      </c>
      <c r="I269" s="69">
        <f>I8</f>
        <v>0</v>
      </c>
      <c r="J269" s="69">
        <f>J8</f>
        <v>0</v>
      </c>
      <c r="K269" s="87">
        <v>0</v>
      </c>
      <c r="L269" s="87">
        <v>0</v>
      </c>
      <c r="M269" s="69">
        <f>M8</f>
        <v>0</v>
      </c>
      <c r="N269" s="69">
        <f>N8</f>
        <v>14600</v>
      </c>
      <c r="O269" s="14">
        <v>0</v>
      </c>
    </row>
    <row r="270" spans="6:15" ht="15" hidden="1">
      <c r="F270" s="67">
        <v>213</v>
      </c>
      <c r="H270" s="69">
        <f>H10</f>
        <v>4500</v>
      </c>
      <c r="I270" s="69">
        <f>I10</f>
        <v>0</v>
      </c>
      <c r="J270" s="69">
        <f>J10</f>
        <v>0</v>
      </c>
      <c r="K270" s="87">
        <v>0</v>
      </c>
      <c r="L270" s="87">
        <v>0</v>
      </c>
      <c r="M270" s="69">
        <f>M10</f>
        <v>0</v>
      </c>
      <c r="N270" s="69">
        <f>N10</f>
        <v>4500</v>
      </c>
      <c r="O270" s="14">
        <v>0</v>
      </c>
    </row>
    <row r="271" ht="15" hidden="1">
      <c r="J271" s="67"/>
    </row>
    <row r="272" ht="15" hidden="1">
      <c r="J272" s="67"/>
    </row>
    <row r="273" ht="15" hidden="1">
      <c r="J273" s="67"/>
    </row>
    <row r="274" ht="15" hidden="1">
      <c r="J274" s="67"/>
    </row>
    <row r="275" ht="15" hidden="1">
      <c r="J275" s="67"/>
    </row>
    <row r="276" ht="15" hidden="1">
      <c r="J276" s="67"/>
    </row>
    <row r="277" spans="1:15" ht="15" hidden="1">
      <c r="A277" s="20"/>
      <c r="B277" s="21"/>
      <c r="C277" s="22"/>
      <c r="D277" s="88"/>
      <c r="E277" s="88"/>
      <c r="F277" s="88"/>
      <c r="G277" s="88"/>
      <c r="H277" s="89"/>
      <c r="I277" s="88"/>
      <c r="J277" s="88"/>
      <c r="K277" s="22"/>
      <c r="L277" s="22"/>
      <c r="M277" s="28"/>
      <c r="N277" s="23"/>
      <c r="O277" s="23"/>
    </row>
    <row r="278" spans="1:15" ht="15" hidden="1">
      <c r="A278" s="24"/>
      <c r="B278" s="25"/>
      <c r="C278" s="9"/>
      <c r="D278" s="84"/>
      <c r="E278" s="84"/>
      <c r="F278" s="84"/>
      <c r="G278" s="84"/>
      <c r="H278" s="90"/>
      <c r="I278" s="84"/>
      <c r="J278" s="9"/>
      <c r="K278" s="9"/>
      <c r="L278" s="9"/>
      <c r="M278" s="29"/>
      <c r="N278" s="26"/>
      <c r="O278" s="26"/>
    </row>
    <row r="279" spans="1:15" ht="15">
      <c r="A279" s="24"/>
      <c r="B279" s="25"/>
      <c r="C279" s="9"/>
      <c r="D279" s="84"/>
      <c r="E279" s="84"/>
      <c r="F279" s="84"/>
      <c r="G279" s="84"/>
      <c r="H279" s="90"/>
      <c r="I279" s="84"/>
      <c r="J279" s="9"/>
      <c r="K279" s="9"/>
      <c r="L279" s="9"/>
      <c r="M279" s="29"/>
      <c r="N279" s="26"/>
      <c r="O279" s="26"/>
    </row>
    <row r="280" spans="1:15" ht="18" customHeight="1">
      <c r="A280" s="24"/>
      <c r="B280" s="25"/>
      <c r="C280" s="9"/>
      <c r="D280" s="84"/>
      <c r="E280" s="84"/>
      <c r="F280" s="84"/>
      <c r="G280" s="84"/>
      <c r="H280" s="90"/>
      <c r="I280" s="84"/>
      <c r="J280" s="9"/>
      <c r="K280" s="9"/>
      <c r="L280" s="9"/>
      <c r="M280" s="29"/>
      <c r="N280" s="26"/>
      <c r="O280" s="26"/>
    </row>
    <row r="281" spans="1:15" ht="18" customHeight="1">
      <c r="A281" s="24"/>
      <c r="B281" s="25"/>
      <c r="C281" s="9"/>
      <c r="D281" s="84"/>
      <c r="E281" s="84"/>
      <c r="F281" s="84"/>
      <c r="G281" s="84"/>
      <c r="H281" s="90"/>
      <c r="I281" s="84"/>
      <c r="J281" s="9"/>
      <c r="K281" s="9"/>
      <c r="L281" s="9"/>
      <c r="M281" s="29"/>
      <c r="N281" s="26"/>
      <c r="O281" s="26"/>
    </row>
    <row r="282" spans="1:254" s="22" customFormat="1" ht="15">
      <c r="A282" s="24"/>
      <c r="B282" s="25"/>
      <c r="C282" s="9"/>
      <c r="D282" s="84"/>
      <c r="E282" s="84"/>
      <c r="F282" s="84"/>
      <c r="G282" s="84"/>
      <c r="H282" s="90"/>
      <c r="I282" s="84"/>
      <c r="J282" s="9"/>
      <c r="K282" s="9"/>
      <c r="L282" s="9"/>
      <c r="M282" s="29"/>
      <c r="N282" s="26"/>
      <c r="O282" s="26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  <c r="IT282" s="9"/>
    </row>
    <row r="283" spans="1:15" ht="15">
      <c r="A283" s="24"/>
      <c r="B283" s="25"/>
      <c r="C283" s="9"/>
      <c r="D283" s="84"/>
      <c r="E283" s="84"/>
      <c r="F283" s="84"/>
      <c r="G283" s="84"/>
      <c r="H283" s="90"/>
      <c r="I283" s="84"/>
      <c r="J283" s="9"/>
      <c r="K283" s="9"/>
      <c r="L283" s="9"/>
      <c r="M283" s="29"/>
      <c r="N283" s="26"/>
      <c r="O283" s="26"/>
    </row>
    <row r="284" spans="1:15" ht="15">
      <c r="A284" s="24"/>
      <c r="B284" s="25"/>
      <c r="C284" s="9"/>
      <c r="D284" s="84"/>
      <c r="E284" s="84"/>
      <c r="F284" s="84"/>
      <c r="G284" s="84"/>
      <c r="H284" s="90"/>
      <c r="I284" s="84"/>
      <c r="J284" s="9"/>
      <c r="K284" s="9"/>
      <c r="L284" s="9"/>
      <c r="M284" s="29"/>
      <c r="N284" s="26"/>
      <c r="O284" s="26"/>
    </row>
    <row r="285" spans="1:15" ht="15">
      <c r="A285" s="24"/>
      <c r="B285" s="25"/>
      <c r="C285" s="9"/>
      <c r="D285" s="84"/>
      <c r="E285" s="84"/>
      <c r="F285" s="84"/>
      <c r="G285" s="84"/>
      <c r="H285" s="90"/>
      <c r="I285" s="84"/>
      <c r="J285" s="9"/>
      <c r="K285" s="9"/>
      <c r="L285" s="9"/>
      <c r="M285" s="29"/>
      <c r="N285" s="26"/>
      <c r="O285" s="26"/>
    </row>
    <row r="286" spans="1:15" ht="15">
      <c r="A286" s="24"/>
      <c r="B286" s="25"/>
      <c r="C286" s="9"/>
      <c r="D286" s="84"/>
      <c r="E286" s="84"/>
      <c r="F286" s="84"/>
      <c r="G286" s="84"/>
      <c r="H286" s="90"/>
      <c r="I286" s="84"/>
      <c r="J286" s="9"/>
      <c r="K286" s="9"/>
      <c r="L286" s="9"/>
      <c r="M286" s="29"/>
      <c r="N286" s="26"/>
      <c r="O286" s="26"/>
    </row>
    <row r="287" spans="1:15" ht="15">
      <c r="A287" s="24"/>
      <c r="B287" s="25"/>
      <c r="C287" s="9"/>
      <c r="D287" s="84"/>
      <c r="E287" s="84"/>
      <c r="F287" s="84"/>
      <c r="G287" s="84"/>
      <c r="H287" s="90"/>
      <c r="I287" s="84"/>
      <c r="J287" s="9"/>
      <c r="K287" s="9"/>
      <c r="L287" s="9"/>
      <c r="M287" s="29"/>
      <c r="N287" s="26"/>
      <c r="O287" s="26"/>
    </row>
    <row r="288" spans="1:15" ht="15">
      <c r="A288" s="24"/>
      <c r="B288" s="25"/>
      <c r="C288" s="9"/>
      <c r="D288" s="84"/>
      <c r="E288" s="84"/>
      <c r="F288" s="84"/>
      <c r="G288" s="84"/>
      <c r="H288" s="90"/>
      <c r="I288" s="84"/>
      <c r="J288" s="9"/>
      <c r="K288" s="9"/>
      <c r="L288" s="9"/>
      <c r="M288" s="29"/>
      <c r="N288" s="26"/>
      <c r="O288" s="26"/>
    </row>
    <row r="289" spans="1:15" ht="15">
      <c r="A289" s="24"/>
      <c r="B289" s="25"/>
      <c r="C289" s="9"/>
      <c r="D289" s="84"/>
      <c r="E289" s="84"/>
      <c r="F289" s="84"/>
      <c r="G289" s="84"/>
      <c r="H289" s="90"/>
      <c r="I289" s="84"/>
      <c r="J289" s="9"/>
      <c r="K289" s="9"/>
      <c r="L289" s="9"/>
      <c r="M289" s="29"/>
      <c r="N289" s="26"/>
      <c r="O289" s="26"/>
    </row>
    <row r="290" spans="1:15" ht="15">
      <c r="A290" s="24"/>
      <c r="B290" s="25"/>
      <c r="C290" s="9"/>
      <c r="D290" s="84"/>
      <c r="E290" s="84"/>
      <c r="F290" s="84"/>
      <c r="G290" s="84"/>
      <c r="H290" s="90"/>
      <c r="I290" s="84"/>
      <c r="J290" s="9"/>
      <c r="K290" s="9"/>
      <c r="L290" s="9"/>
      <c r="M290" s="29"/>
      <c r="N290" s="26"/>
      <c r="O290" s="26"/>
    </row>
    <row r="291" spans="1:15" ht="15">
      <c r="A291" s="24"/>
      <c r="B291" s="25"/>
      <c r="C291" s="9"/>
      <c r="D291" s="84"/>
      <c r="E291" s="84"/>
      <c r="F291" s="84"/>
      <c r="G291" s="84"/>
      <c r="H291" s="90"/>
      <c r="I291" s="84"/>
      <c r="J291" s="9"/>
      <c r="K291" s="9"/>
      <c r="L291" s="9"/>
      <c r="M291" s="29"/>
      <c r="N291" s="26"/>
      <c r="O291" s="26"/>
    </row>
    <row r="292" spans="1:15" ht="15">
      <c r="A292" s="24"/>
      <c r="B292" s="25"/>
      <c r="C292" s="9"/>
      <c r="D292" s="84"/>
      <c r="E292" s="84"/>
      <c r="F292" s="84"/>
      <c r="G292" s="84"/>
      <c r="H292" s="90"/>
      <c r="I292" s="84"/>
      <c r="J292" s="9"/>
      <c r="K292" s="9"/>
      <c r="L292" s="9"/>
      <c r="M292" s="29"/>
      <c r="N292" s="26"/>
      <c r="O292" s="26"/>
    </row>
    <row r="293" spans="1:15" ht="15">
      <c r="A293" s="24"/>
      <c r="B293" s="25"/>
      <c r="C293" s="9"/>
      <c r="D293" s="84"/>
      <c r="E293" s="84"/>
      <c r="F293" s="84"/>
      <c r="G293" s="84"/>
      <c r="H293" s="90"/>
      <c r="I293" s="84"/>
      <c r="J293" s="9"/>
      <c r="K293" s="9"/>
      <c r="L293" s="9"/>
      <c r="M293" s="29"/>
      <c r="N293" s="26"/>
      <c r="O293" s="26"/>
    </row>
    <row r="294" spans="1:15" ht="15">
      <c r="A294" s="24"/>
      <c r="B294" s="25"/>
      <c r="C294" s="9"/>
      <c r="D294" s="84"/>
      <c r="E294" s="84"/>
      <c r="F294" s="84"/>
      <c r="G294" s="84"/>
      <c r="H294" s="90"/>
      <c r="I294" s="84"/>
      <c r="J294" s="9"/>
      <c r="K294" s="9"/>
      <c r="L294" s="9"/>
      <c r="M294" s="29"/>
      <c r="N294" s="26"/>
      <c r="O294" s="26"/>
    </row>
    <row r="295" spans="1:15" ht="15">
      <c r="A295" s="24"/>
      <c r="B295" s="25"/>
      <c r="C295" s="9"/>
      <c r="D295" s="84"/>
      <c r="E295" s="84"/>
      <c r="F295" s="84"/>
      <c r="G295" s="84"/>
      <c r="H295" s="90"/>
      <c r="I295" s="84"/>
      <c r="J295" s="9"/>
      <c r="K295" s="9"/>
      <c r="L295" s="9"/>
      <c r="M295" s="29"/>
      <c r="N295" s="26"/>
      <c r="O295" s="26"/>
    </row>
    <row r="296" spans="1:15" ht="15">
      <c r="A296" s="24"/>
      <c r="B296" s="25"/>
      <c r="C296" s="9"/>
      <c r="D296" s="84"/>
      <c r="E296" s="84"/>
      <c r="F296" s="84"/>
      <c r="G296" s="84"/>
      <c r="H296" s="90"/>
      <c r="I296" s="84"/>
      <c r="J296" s="9"/>
      <c r="K296" s="9"/>
      <c r="L296" s="9"/>
      <c r="M296" s="29"/>
      <c r="N296" s="26"/>
      <c r="O296" s="26"/>
    </row>
    <row r="297" spans="1:15" ht="15">
      <c r="A297" s="24"/>
      <c r="B297" s="25"/>
      <c r="C297" s="9"/>
      <c r="D297" s="84"/>
      <c r="E297" s="84"/>
      <c r="F297" s="84"/>
      <c r="G297" s="84"/>
      <c r="H297" s="90"/>
      <c r="I297" s="84"/>
      <c r="J297" s="9"/>
      <c r="K297" s="9"/>
      <c r="L297" s="9"/>
      <c r="M297" s="29"/>
      <c r="N297" s="26"/>
      <c r="O297" s="26"/>
    </row>
    <row r="298" spans="1:15" ht="15">
      <c r="A298" s="24"/>
      <c r="B298" s="25"/>
      <c r="C298" s="9"/>
      <c r="D298" s="84"/>
      <c r="E298" s="84"/>
      <c r="F298" s="84"/>
      <c r="G298" s="84"/>
      <c r="H298" s="90"/>
      <c r="I298" s="84"/>
      <c r="J298" s="9"/>
      <c r="K298" s="9"/>
      <c r="L298" s="9"/>
      <c r="M298" s="29"/>
      <c r="N298" s="26"/>
      <c r="O298" s="26"/>
    </row>
    <row r="299" spans="1:15" ht="15">
      <c r="A299" s="24"/>
      <c r="B299" s="25"/>
      <c r="C299" s="9"/>
      <c r="D299" s="84"/>
      <c r="E299" s="84"/>
      <c r="F299" s="84"/>
      <c r="G299" s="84"/>
      <c r="H299" s="90"/>
      <c r="I299" s="84"/>
      <c r="J299" s="9"/>
      <c r="K299" s="9"/>
      <c r="L299" s="9"/>
      <c r="M299" s="29"/>
      <c r="N299" s="26"/>
      <c r="O299" s="26"/>
    </row>
    <row r="300" spans="1:15" ht="15">
      <c r="A300" s="24"/>
      <c r="B300" s="25"/>
      <c r="C300" s="9"/>
      <c r="D300" s="84"/>
      <c r="E300" s="84"/>
      <c r="F300" s="84"/>
      <c r="G300" s="84"/>
      <c r="H300" s="90"/>
      <c r="I300" s="84"/>
      <c r="J300" s="9"/>
      <c r="K300" s="9"/>
      <c r="L300" s="9"/>
      <c r="M300" s="29"/>
      <c r="N300" s="26"/>
      <c r="O300" s="26"/>
    </row>
    <row r="301" spans="1:15" ht="15">
      <c r="A301" s="24"/>
      <c r="B301" s="25"/>
      <c r="C301" s="9"/>
      <c r="D301" s="84"/>
      <c r="E301" s="84"/>
      <c r="F301" s="84"/>
      <c r="G301" s="84"/>
      <c r="H301" s="90"/>
      <c r="I301" s="84"/>
      <c r="J301" s="9"/>
      <c r="K301" s="9"/>
      <c r="L301" s="9"/>
      <c r="M301" s="29"/>
      <c r="N301" s="26"/>
      <c r="O301" s="26"/>
    </row>
    <row r="302" spans="1:15" ht="15">
      <c r="A302" s="24"/>
      <c r="B302" s="25"/>
      <c r="C302" s="9"/>
      <c r="D302" s="84"/>
      <c r="E302" s="84"/>
      <c r="F302" s="84"/>
      <c r="G302" s="84"/>
      <c r="H302" s="90"/>
      <c r="I302" s="84"/>
      <c r="J302" s="9"/>
      <c r="K302" s="9"/>
      <c r="L302" s="9"/>
      <c r="M302" s="29"/>
      <c r="N302" s="26"/>
      <c r="O302" s="26"/>
    </row>
    <row r="303" spans="1:15" ht="15">
      <c r="A303" s="24"/>
      <c r="B303" s="25"/>
      <c r="C303" s="9"/>
      <c r="D303" s="84"/>
      <c r="E303" s="84"/>
      <c r="F303" s="84"/>
      <c r="G303" s="84"/>
      <c r="H303" s="90"/>
      <c r="I303" s="84"/>
      <c r="J303" s="9"/>
      <c r="K303" s="9"/>
      <c r="L303" s="9"/>
      <c r="M303" s="29"/>
      <c r="N303" s="26"/>
      <c r="O303" s="26"/>
    </row>
    <row r="304" spans="1:15" ht="15">
      <c r="A304" s="24"/>
      <c r="B304" s="25"/>
      <c r="C304" s="9"/>
      <c r="D304" s="84"/>
      <c r="E304" s="84"/>
      <c r="F304" s="84"/>
      <c r="G304" s="84"/>
      <c r="H304" s="90"/>
      <c r="I304" s="84"/>
      <c r="J304" s="9"/>
      <c r="K304" s="9"/>
      <c r="L304" s="9"/>
      <c r="M304" s="29"/>
      <c r="N304" s="26"/>
      <c r="O304" s="26"/>
    </row>
    <row r="305" spans="1:15" ht="15">
      <c r="A305" s="24"/>
      <c r="B305" s="25"/>
      <c r="C305" s="9"/>
      <c r="D305" s="84"/>
      <c r="E305" s="84"/>
      <c r="F305" s="84"/>
      <c r="G305" s="84"/>
      <c r="H305" s="90"/>
      <c r="I305" s="84"/>
      <c r="J305" s="9"/>
      <c r="K305" s="9"/>
      <c r="L305" s="9"/>
      <c r="M305" s="29"/>
      <c r="N305" s="26"/>
      <c r="O305" s="26"/>
    </row>
    <row r="306" spans="1:15" ht="15">
      <c r="A306" s="24"/>
      <c r="B306" s="25"/>
      <c r="C306" s="9"/>
      <c r="D306" s="84"/>
      <c r="E306" s="84"/>
      <c r="F306" s="84"/>
      <c r="G306" s="84"/>
      <c r="H306" s="90"/>
      <c r="I306" s="84"/>
      <c r="J306" s="9"/>
      <c r="K306" s="9"/>
      <c r="L306" s="9"/>
      <c r="M306" s="29"/>
      <c r="N306" s="26"/>
      <c r="O306" s="26"/>
    </row>
    <row r="307" spans="1:15" ht="15">
      <c r="A307" s="24"/>
      <c r="B307" s="25"/>
      <c r="C307" s="9"/>
      <c r="D307" s="84"/>
      <c r="E307" s="84"/>
      <c r="F307" s="84"/>
      <c r="G307" s="84"/>
      <c r="H307" s="90"/>
      <c r="I307" s="84"/>
      <c r="J307" s="9"/>
      <c r="K307" s="9"/>
      <c r="L307" s="9"/>
      <c r="M307" s="29"/>
      <c r="N307" s="26"/>
      <c r="O307" s="26"/>
    </row>
    <row r="308" spans="1:15" ht="15">
      <c r="A308" s="24"/>
      <c r="B308" s="25"/>
      <c r="C308" s="9"/>
      <c r="D308" s="84"/>
      <c r="E308" s="84"/>
      <c r="F308" s="84"/>
      <c r="G308" s="84"/>
      <c r="H308" s="90"/>
      <c r="I308" s="84"/>
      <c r="J308" s="9"/>
      <c r="K308" s="9"/>
      <c r="L308" s="9"/>
      <c r="M308" s="29"/>
      <c r="N308" s="26"/>
      <c r="O308" s="26"/>
    </row>
    <row r="309" spans="1:15" ht="15">
      <c r="A309" s="24"/>
      <c r="B309" s="25"/>
      <c r="C309" s="9"/>
      <c r="D309" s="84"/>
      <c r="E309" s="84"/>
      <c r="F309" s="84"/>
      <c r="G309" s="84"/>
      <c r="H309" s="90"/>
      <c r="I309" s="84"/>
      <c r="J309" s="9"/>
      <c r="K309" s="9"/>
      <c r="L309" s="9"/>
      <c r="M309" s="29"/>
      <c r="N309" s="26"/>
      <c r="O309" s="26"/>
    </row>
    <row r="310" spans="1:15" ht="15">
      <c r="A310" s="24"/>
      <c r="B310" s="25"/>
      <c r="C310" s="9"/>
      <c r="D310" s="84"/>
      <c r="E310" s="84"/>
      <c r="F310" s="84"/>
      <c r="G310" s="84"/>
      <c r="H310" s="90"/>
      <c r="I310" s="84"/>
      <c r="J310" s="9"/>
      <c r="K310" s="9"/>
      <c r="L310" s="9"/>
      <c r="M310" s="29"/>
      <c r="N310" s="26"/>
      <c r="O310" s="26"/>
    </row>
    <row r="311" spans="1:15" ht="15">
      <c r="A311" s="24"/>
      <c r="B311" s="25"/>
      <c r="C311" s="9"/>
      <c r="D311" s="84"/>
      <c r="E311" s="84"/>
      <c r="F311" s="84"/>
      <c r="G311" s="84"/>
      <c r="H311" s="90"/>
      <c r="I311" s="84"/>
      <c r="J311" s="9"/>
      <c r="K311" s="9"/>
      <c r="L311" s="9"/>
      <c r="M311" s="29"/>
      <c r="N311" s="26"/>
      <c r="O311" s="26"/>
    </row>
    <row r="312" spans="1:15" ht="15">
      <c r="A312" s="24"/>
      <c r="B312" s="25"/>
      <c r="C312" s="9"/>
      <c r="D312" s="84"/>
      <c r="E312" s="84"/>
      <c r="F312" s="84"/>
      <c r="G312" s="84"/>
      <c r="H312" s="90"/>
      <c r="I312" s="84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84"/>
      <c r="E313" s="84"/>
      <c r="F313" s="84"/>
      <c r="G313" s="84"/>
      <c r="H313" s="90"/>
      <c r="I313" s="84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84"/>
      <c r="E314" s="84"/>
      <c r="F314" s="84"/>
      <c r="G314" s="84"/>
      <c r="H314" s="90"/>
      <c r="I314" s="84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84"/>
      <c r="E315" s="84"/>
      <c r="F315" s="84"/>
      <c r="G315" s="84"/>
      <c r="H315" s="90"/>
      <c r="I315" s="84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84"/>
      <c r="E316" s="84"/>
      <c r="F316" s="84"/>
      <c r="G316" s="84"/>
      <c r="H316" s="90"/>
      <c r="I316" s="84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84"/>
      <c r="E317" s="84"/>
      <c r="F317" s="84"/>
      <c r="G317" s="84"/>
      <c r="H317" s="90"/>
      <c r="I317" s="84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84"/>
      <c r="E318" s="84"/>
      <c r="F318" s="84"/>
      <c r="G318" s="84"/>
      <c r="H318" s="90"/>
      <c r="I318" s="84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84"/>
      <c r="E319" s="84"/>
      <c r="F319" s="84"/>
      <c r="G319" s="84"/>
      <c r="H319" s="90"/>
      <c r="I319" s="84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84"/>
      <c r="E320" s="84"/>
      <c r="F320" s="84"/>
      <c r="G320" s="84"/>
      <c r="H320" s="90"/>
      <c r="I320" s="84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84"/>
      <c r="E321" s="84"/>
      <c r="F321" s="84"/>
      <c r="G321" s="84"/>
      <c r="H321" s="90"/>
      <c r="I321" s="84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84"/>
      <c r="E322" s="84"/>
      <c r="F322" s="84"/>
      <c r="G322" s="84"/>
      <c r="H322" s="90"/>
      <c r="I322" s="84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84"/>
      <c r="E323" s="84"/>
      <c r="F323" s="84"/>
      <c r="G323" s="84"/>
      <c r="H323" s="90"/>
      <c r="I323" s="84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84"/>
      <c r="E324" s="84"/>
      <c r="F324" s="84"/>
      <c r="G324" s="84"/>
      <c r="H324" s="90"/>
      <c r="I324" s="84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84"/>
      <c r="E325" s="84"/>
      <c r="F325" s="84"/>
      <c r="G325" s="84"/>
      <c r="H325" s="90"/>
      <c r="I325" s="84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84"/>
      <c r="E326" s="84"/>
      <c r="F326" s="84"/>
      <c r="G326" s="84"/>
      <c r="H326" s="90"/>
      <c r="I326" s="84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84"/>
      <c r="E327" s="84"/>
      <c r="F327" s="84"/>
      <c r="G327" s="84"/>
      <c r="H327" s="90"/>
      <c r="I327" s="84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84"/>
      <c r="E328" s="84"/>
      <c r="F328" s="84"/>
      <c r="G328" s="84"/>
      <c r="H328" s="90"/>
      <c r="I328" s="84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84"/>
      <c r="E329" s="84"/>
      <c r="F329" s="84"/>
      <c r="G329" s="84"/>
      <c r="H329" s="90"/>
      <c r="I329" s="84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84"/>
      <c r="E330" s="84"/>
      <c r="F330" s="84"/>
      <c r="G330" s="84"/>
      <c r="H330" s="90"/>
      <c r="I330" s="84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84"/>
      <c r="E331" s="84"/>
      <c r="F331" s="84"/>
      <c r="G331" s="84"/>
      <c r="H331" s="90"/>
      <c r="I331" s="84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84"/>
      <c r="E332" s="84"/>
      <c r="F332" s="84"/>
      <c r="G332" s="84"/>
      <c r="H332" s="90"/>
      <c r="I332" s="84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84"/>
      <c r="E333" s="84"/>
      <c r="F333" s="84"/>
      <c r="G333" s="84"/>
      <c r="H333" s="90"/>
      <c r="I333" s="84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84"/>
      <c r="E334" s="84"/>
      <c r="F334" s="84"/>
      <c r="G334" s="84"/>
      <c r="H334" s="90"/>
      <c r="I334" s="84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84"/>
      <c r="E335" s="84"/>
      <c r="F335" s="84"/>
      <c r="G335" s="84"/>
      <c r="H335" s="90"/>
      <c r="I335" s="84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84"/>
      <c r="E336" s="84"/>
      <c r="F336" s="84"/>
      <c r="G336" s="84"/>
      <c r="H336" s="90"/>
      <c r="I336" s="84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84"/>
      <c r="E337" s="84"/>
      <c r="F337" s="84"/>
      <c r="G337" s="84"/>
      <c r="H337" s="90"/>
      <c r="I337" s="84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84"/>
      <c r="E338" s="84"/>
      <c r="F338" s="84"/>
      <c r="G338" s="84"/>
      <c r="H338" s="90"/>
      <c r="I338" s="84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84"/>
      <c r="E339" s="84"/>
      <c r="F339" s="84"/>
      <c r="G339" s="84"/>
      <c r="H339" s="90"/>
      <c r="I339" s="84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84"/>
      <c r="E340" s="84"/>
      <c r="F340" s="84"/>
      <c r="G340" s="84"/>
      <c r="H340" s="90"/>
      <c r="I340" s="84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84"/>
      <c r="E341" s="84"/>
      <c r="F341" s="84"/>
      <c r="G341" s="84"/>
      <c r="H341" s="90"/>
      <c r="I341" s="84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84"/>
      <c r="E342" s="84"/>
      <c r="F342" s="84"/>
      <c r="G342" s="84"/>
      <c r="H342" s="90"/>
      <c r="I342" s="84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84"/>
      <c r="E343" s="84"/>
      <c r="F343" s="84"/>
      <c r="G343" s="84"/>
      <c r="H343" s="90"/>
      <c r="I343" s="84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84"/>
      <c r="E344" s="84"/>
      <c r="F344" s="84"/>
      <c r="G344" s="84"/>
      <c r="H344" s="90"/>
      <c r="I344" s="84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84"/>
      <c r="E345" s="84"/>
      <c r="F345" s="84"/>
      <c r="G345" s="84"/>
      <c r="H345" s="90"/>
      <c r="I345" s="84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84"/>
      <c r="E346" s="84"/>
      <c r="F346" s="84"/>
      <c r="G346" s="84"/>
      <c r="H346" s="90"/>
      <c r="I346" s="84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84"/>
      <c r="E347" s="84"/>
      <c r="F347" s="84"/>
      <c r="G347" s="84"/>
      <c r="H347" s="90"/>
      <c r="I347" s="84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84"/>
      <c r="E348" s="84"/>
      <c r="F348" s="84"/>
      <c r="G348" s="84"/>
      <c r="H348" s="90"/>
      <c r="I348" s="84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84"/>
      <c r="E349" s="84"/>
      <c r="F349" s="84"/>
      <c r="G349" s="84"/>
      <c r="H349" s="90"/>
      <c r="I349" s="84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84"/>
      <c r="E350" s="84"/>
      <c r="F350" s="84"/>
      <c r="G350" s="84"/>
      <c r="H350" s="90"/>
      <c r="I350" s="84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84"/>
      <c r="E351" s="84"/>
      <c r="F351" s="84"/>
      <c r="G351" s="84"/>
      <c r="H351" s="90"/>
      <c r="I351" s="84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84"/>
      <c r="E352" s="84"/>
      <c r="F352" s="84"/>
      <c r="G352" s="84"/>
      <c r="H352" s="90"/>
      <c r="I352" s="84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84"/>
      <c r="E353" s="84"/>
      <c r="F353" s="84"/>
      <c r="G353" s="84"/>
      <c r="H353" s="90"/>
      <c r="I353" s="84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84"/>
      <c r="E354" s="84"/>
      <c r="F354" s="84"/>
      <c r="G354" s="84"/>
      <c r="H354" s="90"/>
      <c r="I354" s="84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84"/>
      <c r="E355" s="84"/>
      <c r="F355" s="84"/>
      <c r="G355" s="84"/>
      <c r="H355" s="90"/>
      <c r="I355" s="84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84"/>
      <c r="E356" s="84"/>
      <c r="F356" s="84"/>
      <c r="G356" s="84"/>
      <c r="H356" s="90"/>
      <c r="I356" s="84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84"/>
      <c r="E357" s="84"/>
      <c r="F357" s="84"/>
      <c r="G357" s="84"/>
      <c r="H357" s="90"/>
      <c r="I357" s="84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84"/>
      <c r="E358" s="84"/>
      <c r="F358" s="84"/>
      <c r="G358" s="84"/>
      <c r="H358" s="90"/>
      <c r="I358" s="84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84"/>
      <c r="E359" s="84"/>
      <c r="F359" s="84"/>
      <c r="G359" s="84"/>
      <c r="H359" s="90"/>
      <c r="I359" s="84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84"/>
      <c r="E360" s="84"/>
      <c r="F360" s="84"/>
      <c r="G360" s="84"/>
      <c r="H360" s="90"/>
      <c r="I360" s="84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84"/>
      <c r="E361" s="84"/>
      <c r="F361" s="84"/>
      <c r="G361" s="84"/>
      <c r="H361" s="90"/>
      <c r="I361" s="84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84"/>
      <c r="E362" s="84"/>
      <c r="F362" s="84"/>
      <c r="G362" s="84"/>
      <c r="H362" s="90"/>
      <c r="I362" s="84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84"/>
      <c r="E363" s="84"/>
      <c r="F363" s="84"/>
      <c r="G363" s="84"/>
      <c r="H363" s="90"/>
      <c r="I363" s="84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84"/>
      <c r="E364" s="84"/>
      <c r="F364" s="84"/>
      <c r="G364" s="84"/>
      <c r="H364" s="90"/>
      <c r="I364" s="84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84"/>
      <c r="E365" s="84"/>
      <c r="F365" s="84"/>
      <c r="G365" s="84"/>
      <c r="H365" s="90"/>
      <c r="I365" s="84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84"/>
      <c r="E366" s="84"/>
      <c r="F366" s="84"/>
      <c r="G366" s="84"/>
      <c r="H366" s="90"/>
      <c r="I366" s="84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84"/>
      <c r="E367" s="84"/>
      <c r="F367" s="84"/>
      <c r="G367" s="84"/>
      <c r="H367" s="90"/>
      <c r="I367" s="84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84"/>
      <c r="E368" s="84"/>
      <c r="F368" s="84"/>
      <c r="G368" s="84"/>
      <c r="H368" s="90"/>
      <c r="I368" s="84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84"/>
      <c r="E369" s="84"/>
      <c r="F369" s="84"/>
      <c r="G369" s="84"/>
      <c r="H369" s="90"/>
      <c r="I369" s="84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84"/>
      <c r="E370" s="84"/>
      <c r="F370" s="84"/>
      <c r="G370" s="84"/>
      <c r="H370" s="90"/>
      <c r="I370" s="84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84"/>
      <c r="E371" s="84"/>
      <c r="F371" s="84"/>
      <c r="G371" s="84"/>
      <c r="H371" s="90"/>
      <c r="I371" s="84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84"/>
      <c r="E372" s="84"/>
      <c r="F372" s="84"/>
      <c r="G372" s="84"/>
      <c r="H372" s="90"/>
      <c r="I372" s="84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84"/>
      <c r="E373" s="84"/>
      <c r="F373" s="84"/>
      <c r="G373" s="84"/>
      <c r="H373" s="90"/>
      <c r="I373" s="84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84"/>
      <c r="E374" s="84"/>
      <c r="F374" s="84"/>
      <c r="G374" s="84"/>
      <c r="H374" s="90"/>
      <c r="I374" s="84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84"/>
      <c r="E375" s="84"/>
      <c r="F375" s="84"/>
      <c r="G375" s="84"/>
      <c r="H375" s="90"/>
      <c r="I375" s="84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84"/>
      <c r="E376" s="84"/>
      <c r="F376" s="84"/>
      <c r="G376" s="84"/>
      <c r="H376" s="90"/>
      <c r="I376" s="84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84"/>
      <c r="E377" s="84"/>
      <c r="F377" s="84"/>
      <c r="G377" s="84"/>
      <c r="H377" s="90"/>
      <c r="I377" s="84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84"/>
      <c r="E378" s="84"/>
      <c r="F378" s="84"/>
      <c r="G378" s="84"/>
      <c r="H378" s="90"/>
      <c r="I378" s="84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84"/>
      <c r="E379" s="84"/>
      <c r="F379" s="84"/>
      <c r="G379" s="84"/>
      <c r="H379" s="90"/>
      <c r="I379" s="84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84"/>
      <c r="E380" s="84"/>
      <c r="F380" s="84"/>
      <c r="G380" s="84"/>
      <c r="H380" s="90"/>
      <c r="I380" s="84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84"/>
      <c r="E381" s="84"/>
      <c r="F381" s="84"/>
      <c r="G381" s="84"/>
      <c r="H381" s="90"/>
      <c r="I381" s="84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84"/>
      <c r="E382" s="84"/>
      <c r="F382" s="84"/>
      <c r="G382" s="84"/>
      <c r="H382" s="90"/>
      <c r="I382" s="84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84"/>
      <c r="E383" s="84"/>
      <c r="F383" s="84"/>
      <c r="G383" s="84"/>
      <c r="H383" s="90"/>
      <c r="I383" s="84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84"/>
      <c r="E384" s="84"/>
      <c r="F384" s="84"/>
      <c r="G384" s="84"/>
      <c r="H384" s="90"/>
      <c r="I384" s="84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84"/>
      <c r="E385" s="84"/>
      <c r="F385" s="84"/>
      <c r="G385" s="84"/>
      <c r="H385" s="90"/>
      <c r="I385" s="84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84"/>
      <c r="E386" s="84"/>
      <c r="F386" s="84"/>
      <c r="G386" s="84"/>
      <c r="H386" s="90"/>
      <c r="I386" s="84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84"/>
      <c r="E387" s="84"/>
      <c r="F387" s="84"/>
      <c r="G387" s="84"/>
      <c r="H387" s="90"/>
      <c r="I387" s="84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84"/>
      <c r="E388" s="84"/>
      <c r="F388" s="84"/>
      <c r="G388" s="84"/>
      <c r="H388" s="90"/>
      <c r="I388" s="84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84"/>
      <c r="E389" s="84"/>
      <c r="F389" s="84"/>
      <c r="G389" s="84"/>
      <c r="H389" s="90"/>
      <c r="I389" s="84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84"/>
      <c r="E390" s="84"/>
      <c r="F390" s="84"/>
      <c r="G390" s="84"/>
      <c r="H390" s="90"/>
      <c r="I390" s="84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84"/>
      <c r="E391" s="84"/>
      <c r="F391" s="84"/>
      <c r="G391" s="84"/>
      <c r="H391" s="90"/>
      <c r="I391" s="84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84"/>
      <c r="E392" s="84"/>
      <c r="F392" s="84"/>
      <c r="G392" s="84"/>
      <c r="H392" s="90"/>
      <c r="I392" s="84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84"/>
      <c r="E393" s="84"/>
      <c r="F393" s="84"/>
      <c r="G393" s="84"/>
      <c r="H393" s="90"/>
      <c r="I393" s="84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84"/>
      <c r="E394" s="84"/>
      <c r="F394" s="84"/>
      <c r="G394" s="84"/>
      <c r="H394" s="90"/>
      <c r="I394" s="84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84"/>
      <c r="E395" s="84"/>
      <c r="F395" s="84"/>
      <c r="G395" s="84"/>
      <c r="H395" s="90"/>
      <c r="I395" s="84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84"/>
      <c r="E396" s="84"/>
      <c r="F396" s="84"/>
      <c r="G396" s="84"/>
      <c r="H396" s="90"/>
      <c r="I396" s="84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84"/>
      <c r="E397" s="84"/>
      <c r="F397" s="84"/>
      <c r="G397" s="84"/>
      <c r="H397" s="90"/>
      <c r="I397" s="84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84"/>
      <c r="E398" s="84"/>
      <c r="F398" s="84"/>
      <c r="G398" s="84"/>
      <c r="H398" s="90"/>
      <c r="I398" s="84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84"/>
      <c r="E399" s="84"/>
      <c r="F399" s="84"/>
      <c r="G399" s="84"/>
      <c r="H399" s="90"/>
      <c r="I399" s="84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84"/>
      <c r="E400" s="84"/>
      <c r="F400" s="84"/>
      <c r="G400" s="84"/>
      <c r="H400" s="90"/>
      <c r="I400" s="84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84"/>
      <c r="E401" s="84"/>
      <c r="F401" s="84"/>
      <c r="G401" s="84"/>
      <c r="H401" s="90"/>
      <c r="I401" s="84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84"/>
      <c r="E402" s="84"/>
      <c r="F402" s="84"/>
      <c r="G402" s="84"/>
      <c r="H402" s="90"/>
      <c r="I402" s="84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84"/>
      <c r="E403" s="84"/>
      <c r="F403" s="84"/>
      <c r="G403" s="84"/>
      <c r="H403" s="90"/>
      <c r="I403" s="84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84"/>
      <c r="E404" s="84"/>
      <c r="F404" s="84"/>
      <c r="G404" s="84"/>
      <c r="H404" s="90"/>
      <c r="I404" s="84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84"/>
      <c r="E405" s="84"/>
      <c r="F405" s="84"/>
      <c r="G405" s="84"/>
      <c r="H405" s="90"/>
      <c r="I405" s="84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84"/>
      <c r="E406" s="84"/>
      <c r="F406" s="84"/>
      <c r="G406" s="84"/>
      <c r="H406" s="90"/>
      <c r="I406" s="84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84"/>
      <c r="E407" s="84"/>
      <c r="F407" s="84"/>
      <c r="G407" s="84"/>
      <c r="H407" s="90"/>
      <c r="I407" s="84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84"/>
      <c r="E408" s="84"/>
      <c r="F408" s="84"/>
      <c r="G408" s="84"/>
      <c r="H408" s="90"/>
      <c r="I408" s="84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84"/>
      <c r="E409" s="84"/>
      <c r="F409" s="84"/>
      <c r="G409" s="84"/>
      <c r="H409" s="90"/>
      <c r="I409" s="84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84"/>
      <c r="E410" s="84"/>
      <c r="F410" s="84"/>
      <c r="G410" s="84"/>
      <c r="H410" s="90"/>
      <c r="I410" s="84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84"/>
      <c r="E411" s="84"/>
      <c r="F411" s="84"/>
      <c r="G411" s="84"/>
      <c r="H411" s="90"/>
      <c r="I411" s="84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84"/>
      <c r="E412" s="84"/>
      <c r="F412" s="84"/>
      <c r="G412" s="84"/>
      <c r="H412" s="90"/>
      <c r="I412" s="84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84"/>
      <c r="E413" s="84"/>
      <c r="F413" s="84"/>
      <c r="G413" s="84"/>
      <c r="H413" s="90"/>
      <c r="I413" s="84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84"/>
      <c r="E414" s="84"/>
      <c r="F414" s="84"/>
      <c r="G414" s="84"/>
      <c r="H414" s="90"/>
      <c r="I414" s="84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84"/>
      <c r="E415" s="84"/>
      <c r="F415" s="84"/>
      <c r="G415" s="84"/>
      <c r="H415" s="90"/>
      <c r="I415" s="84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84"/>
      <c r="E416" s="84"/>
      <c r="F416" s="84"/>
      <c r="G416" s="84"/>
      <c r="H416" s="90"/>
      <c r="I416" s="84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84"/>
      <c r="E417" s="84"/>
      <c r="F417" s="84"/>
      <c r="G417" s="84"/>
      <c r="H417" s="90"/>
      <c r="I417" s="84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84"/>
      <c r="E418" s="84"/>
      <c r="F418" s="84"/>
      <c r="G418" s="84"/>
      <c r="H418" s="90"/>
      <c r="I418" s="84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84"/>
      <c r="E419" s="84"/>
      <c r="F419" s="84"/>
      <c r="G419" s="84"/>
      <c r="H419" s="90"/>
      <c r="I419" s="84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84"/>
      <c r="E420" s="84"/>
      <c r="F420" s="84"/>
      <c r="G420" s="84"/>
      <c r="H420" s="90"/>
      <c r="I420" s="84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84"/>
      <c r="E421" s="84"/>
      <c r="F421" s="84"/>
      <c r="G421" s="84"/>
      <c r="H421" s="90"/>
      <c r="I421" s="84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84"/>
      <c r="E422" s="84"/>
      <c r="F422" s="84"/>
      <c r="G422" s="84"/>
      <c r="H422" s="90"/>
      <c r="I422" s="84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84"/>
      <c r="E423" s="84"/>
      <c r="F423" s="84"/>
      <c r="G423" s="84"/>
      <c r="H423" s="90"/>
      <c r="I423" s="84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84"/>
      <c r="E424" s="84"/>
      <c r="F424" s="84"/>
      <c r="G424" s="84"/>
      <c r="H424" s="90"/>
      <c r="I424" s="84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84"/>
      <c r="E425" s="84"/>
      <c r="F425" s="84"/>
      <c r="G425" s="84"/>
      <c r="H425" s="90"/>
      <c r="I425" s="84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84"/>
      <c r="E426" s="84"/>
      <c r="F426" s="84"/>
      <c r="G426" s="84"/>
      <c r="H426" s="90"/>
      <c r="I426" s="84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84"/>
      <c r="E427" s="84"/>
      <c r="F427" s="84"/>
      <c r="G427" s="84"/>
      <c r="H427" s="90"/>
      <c r="I427" s="84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84"/>
      <c r="E428" s="84"/>
      <c r="F428" s="84"/>
      <c r="G428" s="84"/>
      <c r="H428" s="90"/>
      <c r="I428" s="84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84"/>
      <c r="E429" s="84"/>
      <c r="F429" s="84"/>
      <c r="G429" s="84"/>
      <c r="H429" s="90"/>
      <c r="I429" s="84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84"/>
      <c r="E430" s="84"/>
      <c r="F430" s="84"/>
      <c r="G430" s="84"/>
      <c r="H430" s="90"/>
      <c r="I430" s="84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84"/>
      <c r="E431" s="84"/>
      <c r="F431" s="84"/>
      <c r="G431" s="84"/>
      <c r="H431" s="90"/>
      <c r="I431" s="84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84"/>
      <c r="E432" s="84"/>
      <c r="F432" s="84"/>
      <c r="G432" s="84"/>
      <c r="H432" s="90"/>
      <c r="I432" s="84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84"/>
      <c r="E433" s="84"/>
      <c r="F433" s="84"/>
      <c r="G433" s="84"/>
      <c r="H433" s="90"/>
      <c r="I433" s="84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84"/>
      <c r="E434" s="84"/>
      <c r="F434" s="84"/>
      <c r="G434" s="84"/>
      <c r="H434" s="90"/>
      <c r="I434" s="84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84"/>
      <c r="E435" s="84"/>
      <c r="F435" s="84"/>
      <c r="G435" s="84"/>
      <c r="H435" s="90"/>
      <c r="I435" s="84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84"/>
      <c r="E436" s="84"/>
      <c r="F436" s="84"/>
      <c r="G436" s="84"/>
      <c r="H436" s="90"/>
      <c r="I436" s="84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84"/>
      <c r="E437" s="84"/>
      <c r="F437" s="84"/>
      <c r="G437" s="84"/>
      <c r="H437" s="90"/>
      <c r="I437" s="84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84"/>
      <c r="E438" s="84"/>
      <c r="F438" s="84"/>
      <c r="G438" s="84"/>
      <c r="H438" s="90"/>
      <c r="I438" s="84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84"/>
      <c r="E439" s="84"/>
      <c r="F439" s="84"/>
      <c r="G439" s="84"/>
      <c r="H439" s="90"/>
      <c r="I439" s="84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84"/>
      <c r="E440" s="84"/>
      <c r="F440" s="84"/>
      <c r="G440" s="84"/>
      <c r="H440" s="90"/>
      <c r="I440" s="84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84"/>
      <c r="E441" s="84"/>
      <c r="F441" s="84"/>
      <c r="G441" s="84"/>
      <c r="H441" s="90"/>
      <c r="I441" s="84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84"/>
      <c r="E442" s="84"/>
      <c r="F442" s="84"/>
      <c r="G442" s="84"/>
      <c r="H442" s="90"/>
      <c r="I442" s="84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84"/>
      <c r="E443" s="84"/>
      <c r="F443" s="84"/>
      <c r="G443" s="84"/>
      <c r="H443" s="90"/>
      <c r="I443" s="84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84"/>
      <c r="E444" s="84"/>
      <c r="F444" s="84"/>
      <c r="G444" s="84"/>
      <c r="H444" s="90"/>
      <c r="I444" s="84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84"/>
      <c r="E445" s="84"/>
      <c r="F445" s="84"/>
      <c r="G445" s="84"/>
      <c r="H445" s="90"/>
      <c r="I445" s="84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84"/>
      <c r="E446" s="84"/>
      <c r="F446" s="84"/>
      <c r="G446" s="84"/>
      <c r="H446" s="90"/>
      <c r="I446" s="84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84"/>
      <c r="E447" s="84"/>
      <c r="F447" s="84"/>
      <c r="G447" s="84"/>
      <c r="H447" s="90"/>
      <c r="I447" s="84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84"/>
      <c r="E448" s="84"/>
      <c r="F448" s="84"/>
      <c r="G448" s="84"/>
      <c r="H448" s="90"/>
      <c r="I448" s="84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84"/>
      <c r="E449" s="84"/>
      <c r="F449" s="84"/>
      <c r="G449" s="84"/>
      <c r="H449" s="90"/>
      <c r="I449" s="84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84"/>
      <c r="E450" s="84"/>
      <c r="F450" s="84"/>
      <c r="G450" s="84"/>
      <c r="H450" s="90"/>
      <c r="I450" s="84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84"/>
      <c r="E451" s="84"/>
      <c r="F451" s="84"/>
      <c r="G451" s="84"/>
      <c r="H451" s="90"/>
      <c r="I451" s="84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84"/>
      <c r="E452" s="84"/>
      <c r="F452" s="84"/>
      <c r="G452" s="84"/>
      <c r="H452" s="90"/>
      <c r="I452" s="84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84"/>
      <c r="E453" s="84"/>
      <c r="F453" s="84"/>
      <c r="G453" s="84"/>
      <c r="H453" s="90"/>
      <c r="I453" s="84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84"/>
      <c r="E454" s="84"/>
      <c r="F454" s="84"/>
      <c r="G454" s="84"/>
      <c r="H454" s="90"/>
      <c r="I454" s="84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84"/>
      <c r="E455" s="84"/>
      <c r="F455" s="84"/>
      <c r="G455" s="84"/>
      <c r="H455" s="90"/>
      <c r="I455" s="84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84"/>
      <c r="E456" s="84"/>
      <c r="F456" s="84"/>
      <c r="G456" s="84"/>
      <c r="H456" s="90"/>
      <c r="I456" s="84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84"/>
      <c r="E457" s="84"/>
      <c r="F457" s="84"/>
      <c r="G457" s="84"/>
      <c r="H457" s="90"/>
      <c r="I457" s="84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84"/>
      <c r="E458" s="84"/>
      <c r="F458" s="84"/>
      <c r="G458" s="84"/>
      <c r="H458" s="90"/>
      <c r="I458" s="84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84"/>
      <c r="E459" s="84"/>
      <c r="F459" s="84"/>
      <c r="G459" s="84"/>
      <c r="H459" s="90"/>
      <c r="I459" s="84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84"/>
      <c r="E460" s="84"/>
      <c r="F460" s="84"/>
      <c r="G460" s="84"/>
      <c r="H460" s="90"/>
      <c r="I460" s="84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84"/>
      <c r="E461" s="84"/>
      <c r="F461" s="84"/>
      <c r="G461" s="84"/>
      <c r="H461" s="90"/>
      <c r="I461" s="84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84"/>
      <c r="E462" s="84"/>
      <c r="F462" s="84"/>
      <c r="G462" s="84"/>
      <c r="H462" s="90"/>
      <c r="I462" s="84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84"/>
      <c r="E463" s="84"/>
      <c r="F463" s="84"/>
      <c r="G463" s="84"/>
      <c r="H463" s="90"/>
      <c r="I463" s="84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84"/>
      <c r="E464" s="84"/>
      <c r="F464" s="84"/>
      <c r="G464" s="84"/>
      <c r="H464" s="90"/>
      <c r="I464" s="84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84"/>
      <c r="E465" s="84"/>
      <c r="F465" s="84"/>
      <c r="G465" s="84"/>
      <c r="H465" s="90"/>
      <c r="I465" s="84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84"/>
      <c r="E466" s="84"/>
      <c r="F466" s="84"/>
      <c r="G466" s="84"/>
      <c r="H466" s="90"/>
      <c r="I466" s="84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84"/>
      <c r="E467" s="84"/>
      <c r="F467" s="84"/>
      <c r="G467" s="84"/>
      <c r="H467" s="90"/>
      <c r="I467" s="84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84"/>
      <c r="E468" s="84"/>
      <c r="F468" s="84"/>
      <c r="G468" s="84"/>
      <c r="H468" s="90"/>
      <c r="I468" s="84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84"/>
      <c r="E469" s="84"/>
      <c r="F469" s="84"/>
      <c r="G469" s="84"/>
      <c r="H469" s="90"/>
      <c r="I469" s="84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84"/>
      <c r="E470" s="84"/>
      <c r="F470" s="84"/>
      <c r="G470" s="84"/>
      <c r="H470" s="90"/>
      <c r="I470" s="84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84"/>
      <c r="E471" s="84"/>
      <c r="F471" s="84"/>
      <c r="G471" s="84"/>
      <c r="H471" s="90"/>
      <c r="I471" s="84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84"/>
      <c r="E472" s="84"/>
      <c r="F472" s="84"/>
      <c r="G472" s="84"/>
      <c r="H472" s="90"/>
      <c r="I472" s="84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84"/>
      <c r="E473" s="84"/>
      <c r="F473" s="84"/>
      <c r="G473" s="84"/>
      <c r="H473" s="90"/>
      <c r="I473" s="84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84"/>
      <c r="E474" s="84"/>
      <c r="F474" s="84"/>
      <c r="G474" s="84"/>
      <c r="H474" s="90"/>
      <c r="I474" s="84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84"/>
      <c r="E475" s="84"/>
      <c r="F475" s="84"/>
      <c r="G475" s="84"/>
      <c r="H475" s="90"/>
      <c r="I475" s="84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84"/>
      <c r="E476" s="84"/>
      <c r="F476" s="84"/>
      <c r="G476" s="84"/>
      <c r="H476" s="90"/>
      <c r="I476" s="84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84"/>
      <c r="E477" s="84"/>
      <c r="F477" s="84"/>
      <c r="G477" s="84"/>
      <c r="H477" s="90"/>
      <c r="I477" s="84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84"/>
      <c r="E478" s="84"/>
      <c r="F478" s="84"/>
      <c r="G478" s="84"/>
      <c r="H478" s="90"/>
      <c r="I478" s="84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84"/>
      <c r="E479" s="84"/>
      <c r="F479" s="84"/>
      <c r="G479" s="84"/>
      <c r="H479" s="90"/>
      <c r="I479" s="84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84"/>
      <c r="E480" s="84"/>
      <c r="F480" s="84"/>
      <c r="G480" s="84"/>
      <c r="H480" s="90"/>
      <c r="I480" s="84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84"/>
      <c r="E481" s="84"/>
      <c r="F481" s="84"/>
      <c r="G481" s="84"/>
      <c r="H481" s="90"/>
      <c r="I481" s="84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84"/>
      <c r="E482" s="84"/>
      <c r="F482" s="84"/>
      <c r="G482" s="84"/>
      <c r="H482" s="90"/>
      <c r="I482" s="84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84"/>
      <c r="E483" s="84"/>
      <c r="F483" s="84"/>
      <c r="G483" s="84"/>
      <c r="H483" s="90"/>
      <c r="I483" s="84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84"/>
      <c r="E484" s="84"/>
      <c r="F484" s="84"/>
      <c r="G484" s="84"/>
      <c r="H484" s="90"/>
      <c r="I484" s="84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84"/>
      <c r="E485" s="84"/>
      <c r="F485" s="84"/>
      <c r="G485" s="84"/>
      <c r="H485" s="90"/>
      <c r="I485" s="84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84"/>
      <c r="E486" s="84"/>
      <c r="F486" s="84"/>
      <c r="G486" s="84"/>
      <c r="H486" s="90"/>
      <c r="I486" s="84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84"/>
      <c r="E487" s="84"/>
      <c r="F487" s="84"/>
      <c r="G487" s="84"/>
      <c r="H487" s="90"/>
      <c r="I487" s="84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84"/>
      <c r="E488" s="84"/>
      <c r="F488" s="84"/>
      <c r="G488" s="84"/>
      <c r="H488" s="90"/>
      <c r="I488" s="84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84"/>
      <c r="E489" s="84"/>
      <c r="F489" s="84"/>
      <c r="G489" s="84"/>
      <c r="H489" s="90"/>
      <c r="I489" s="84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84"/>
      <c r="E490" s="84"/>
      <c r="F490" s="84"/>
      <c r="G490" s="84"/>
      <c r="H490" s="90"/>
      <c r="I490" s="84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84"/>
      <c r="E491" s="84"/>
      <c r="F491" s="84"/>
      <c r="G491" s="84"/>
      <c r="H491" s="90"/>
      <c r="I491" s="84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84"/>
      <c r="E492" s="84"/>
      <c r="F492" s="84"/>
      <c r="G492" s="84"/>
      <c r="H492" s="90"/>
      <c r="I492" s="84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84"/>
      <c r="E493" s="84"/>
      <c r="F493" s="84"/>
      <c r="G493" s="84"/>
      <c r="H493" s="90"/>
      <c r="I493" s="84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84"/>
      <c r="E494" s="84"/>
      <c r="F494" s="84"/>
      <c r="G494" s="84"/>
      <c r="H494" s="90"/>
      <c r="I494" s="84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84"/>
      <c r="E495" s="84"/>
      <c r="F495" s="84"/>
      <c r="G495" s="84"/>
      <c r="H495" s="90"/>
      <c r="I495" s="84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84"/>
      <c r="E496" s="84"/>
      <c r="F496" s="84"/>
      <c r="G496" s="84"/>
      <c r="H496" s="90"/>
      <c r="I496" s="84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84"/>
      <c r="E497" s="84"/>
      <c r="F497" s="84"/>
      <c r="G497" s="84"/>
      <c r="H497" s="90"/>
      <c r="I497" s="84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84"/>
      <c r="E498" s="84"/>
      <c r="F498" s="84"/>
      <c r="G498" s="84"/>
      <c r="H498" s="90"/>
      <c r="I498" s="84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84"/>
      <c r="E499" s="84"/>
      <c r="F499" s="84"/>
      <c r="G499" s="84"/>
      <c r="H499" s="90"/>
      <c r="I499" s="84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84"/>
      <c r="E500" s="84"/>
      <c r="F500" s="84"/>
      <c r="G500" s="84"/>
      <c r="H500" s="90"/>
      <c r="I500" s="84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84"/>
      <c r="E501" s="84"/>
      <c r="F501" s="84"/>
      <c r="G501" s="84"/>
      <c r="H501" s="90"/>
      <c r="I501" s="84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84"/>
      <c r="E502" s="84"/>
      <c r="F502" s="84"/>
      <c r="G502" s="84"/>
      <c r="H502" s="90"/>
      <c r="I502" s="84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84"/>
      <c r="E503" s="84"/>
      <c r="F503" s="84"/>
      <c r="G503" s="84"/>
      <c r="H503" s="90"/>
      <c r="I503" s="84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84"/>
      <c r="E504" s="84"/>
      <c r="F504" s="84"/>
      <c r="G504" s="84"/>
      <c r="H504" s="90"/>
      <c r="I504" s="84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84"/>
      <c r="E505" s="84"/>
      <c r="F505" s="84"/>
      <c r="G505" s="84"/>
      <c r="H505" s="90"/>
      <c r="I505" s="84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84"/>
      <c r="E506" s="84"/>
      <c r="F506" s="84"/>
      <c r="G506" s="84"/>
      <c r="H506" s="90"/>
      <c r="I506" s="84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84"/>
      <c r="E507" s="84"/>
      <c r="F507" s="84"/>
      <c r="G507" s="84"/>
      <c r="H507" s="90"/>
      <c r="I507" s="84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84"/>
      <c r="E508" s="84"/>
      <c r="F508" s="84"/>
      <c r="G508" s="84"/>
      <c r="H508" s="90"/>
      <c r="I508" s="84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84"/>
      <c r="E509" s="84"/>
      <c r="F509" s="84"/>
      <c r="G509" s="84"/>
      <c r="H509" s="90"/>
      <c r="I509" s="84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84"/>
      <c r="E510" s="84"/>
      <c r="F510" s="84"/>
      <c r="G510" s="84"/>
      <c r="H510" s="90"/>
      <c r="I510" s="84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84"/>
      <c r="E511" s="84"/>
      <c r="F511" s="84"/>
      <c r="G511" s="84"/>
      <c r="H511" s="90"/>
      <c r="I511" s="84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84"/>
      <c r="E512" s="84"/>
      <c r="F512" s="84"/>
      <c r="G512" s="84"/>
      <c r="H512" s="90"/>
      <c r="I512" s="84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84"/>
      <c r="E513" s="84"/>
      <c r="F513" s="84"/>
      <c r="G513" s="84"/>
      <c r="H513" s="90"/>
      <c r="I513" s="84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84"/>
      <c r="E514" s="84"/>
      <c r="F514" s="84"/>
      <c r="G514" s="84"/>
      <c r="H514" s="90"/>
      <c r="I514" s="84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84"/>
      <c r="E515" s="84"/>
      <c r="F515" s="84"/>
      <c r="G515" s="84"/>
      <c r="H515" s="90"/>
      <c r="I515" s="84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84"/>
      <c r="E516" s="84"/>
      <c r="F516" s="84"/>
      <c r="G516" s="84"/>
      <c r="H516" s="90"/>
      <c r="I516" s="84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84"/>
      <c r="E517" s="84"/>
      <c r="F517" s="84"/>
      <c r="G517" s="84"/>
      <c r="H517" s="90"/>
      <c r="I517" s="84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84"/>
      <c r="E518" s="84"/>
      <c r="F518" s="84"/>
      <c r="G518" s="84"/>
      <c r="H518" s="90"/>
      <c r="I518" s="84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84"/>
      <c r="E519" s="84"/>
      <c r="F519" s="84"/>
      <c r="G519" s="84"/>
      <c r="H519" s="90"/>
      <c r="I519" s="84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84"/>
      <c r="E520" s="84"/>
      <c r="F520" s="84"/>
      <c r="G520" s="84"/>
      <c r="H520" s="90"/>
      <c r="I520" s="84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84"/>
      <c r="E521" s="84"/>
      <c r="F521" s="84"/>
      <c r="G521" s="84"/>
      <c r="H521" s="90"/>
      <c r="I521" s="84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84"/>
      <c r="E522" s="84"/>
      <c r="F522" s="84"/>
      <c r="G522" s="84"/>
      <c r="H522" s="90"/>
      <c r="I522" s="84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84"/>
      <c r="E523" s="84"/>
      <c r="F523" s="84"/>
      <c r="G523" s="84"/>
      <c r="H523" s="90"/>
      <c r="I523" s="84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84"/>
      <c r="E524" s="84"/>
      <c r="F524" s="84"/>
      <c r="G524" s="84"/>
      <c r="H524" s="90"/>
      <c r="I524" s="84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84"/>
      <c r="E525" s="84"/>
      <c r="F525" s="84"/>
      <c r="G525" s="84"/>
      <c r="H525" s="90"/>
      <c r="I525" s="84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84"/>
      <c r="E526" s="84"/>
      <c r="F526" s="84"/>
      <c r="G526" s="84"/>
      <c r="H526" s="90"/>
      <c r="I526" s="84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84"/>
      <c r="E527" s="84"/>
      <c r="F527" s="84"/>
      <c r="G527" s="84"/>
      <c r="H527" s="90"/>
      <c r="I527" s="84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84"/>
      <c r="E528" s="84"/>
      <c r="F528" s="84"/>
      <c r="G528" s="84"/>
      <c r="H528" s="90"/>
      <c r="I528" s="84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84"/>
      <c r="E529" s="84"/>
      <c r="F529" s="84"/>
      <c r="G529" s="84"/>
      <c r="H529" s="90"/>
      <c r="I529" s="84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84"/>
      <c r="E530" s="84"/>
      <c r="F530" s="84"/>
      <c r="G530" s="84"/>
      <c r="H530" s="90"/>
      <c r="I530" s="84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84"/>
      <c r="E531" s="84"/>
      <c r="F531" s="84"/>
      <c r="G531" s="84"/>
      <c r="H531" s="90"/>
      <c r="I531" s="84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84"/>
      <c r="E532" s="84"/>
      <c r="F532" s="84"/>
      <c r="G532" s="84"/>
      <c r="H532" s="90"/>
      <c r="I532" s="84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84"/>
      <c r="E533" s="84"/>
      <c r="F533" s="84"/>
      <c r="G533" s="84"/>
      <c r="H533" s="90"/>
      <c r="I533" s="84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84"/>
      <c r="E534" s="84"/>
      <c r="F534" s="84"/>
      <c r="G534" s="84"/>
      <c r="H534" s="90"/>
      <c r="I534" s="84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84"/>
      <c r="E535" s="84"/>
      <c r="F535" s="84"/>
      <c r="G535" s="84"/>
      <c r="H535" s="90"/>
      <c r="I535" s="84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84"/>
      <c r="E536" s="84"/>
      <c r="F536" s="84"/>
      <c r="G536" s="84"/>
      <c r="H536" s="90"/>
      <c r="I536" s="84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84"/>
      <c r="E537" s="84"/>
      <c r="F537" s="84"/>
      <c r="G537" s="84"/>
      <c r="H537" s="90"/>
      <c r="I537" s="84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84"/>
      <c r="E538" s="84"/>
      <c r="F538" s="84"/>
      <c r="G538" s="84"/>
      <c r="H538" s="90"/>
      <c r="I538" s="84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84"/>
      <c r="E539" s="84"/>
      <c r="F539" s="84"/>
      <c r="G539" s="84"/>
      <c r="H539" s="90"/>
      <c r="I539" s="84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84"/>
      <c r="E540" s="84"/>
      <c r="F540" s="84"/>
      <c r="G540" s="84"/>
      <c r="H540" s="90"/>
      <c r="I540" s="84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84"/>
      <c r="E541" s="84"/>
      <c r="F541" s="84"/>
      <c r="G541" s="84"/>
      <c r="H541" s="90"/>
      <c r="I541" s="84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84"/>
      <c r="E542" s="84"/>
      <c r="F542" s="84"/>
      <c r="G542" s="84"/>
      <c r="H542" s="90"/>
      <c r="I542" s="84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84"/>
      <c r="E543" s="84"/>
      <c r="F543" s="84"/>
      <c r="G543" s="84"/>
      <c r="H543" s="90"/>
      <c r="I543" s="84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84"/>
      <c r="E544" s="84"/>
      <c r="F544" s="84"/>
      <c r="G544" s="84"/>
      <c r="H544" s="90"/>
      <c r="I544" s="84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84"/>
      <c r="E545" s="84"/>
      <c r="F545" s="84"/>
      <c r="G545" s="84"/>
      <c r="H545" s="90"/>
      <c r="I545" s="84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84"/>
      <c r="E546" s="84"/>
      <c r="F546" s="84"/>
      <c r="G546" s="84"/>
      <c r="H546" s="90"/>
      <c r="I546" s="84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84"/>
      <c r="E547" s="84"/>
      <c r="F547" s="84"/>
      <c r="G547" s="84"/>
      <c r="H547" s="90"/>
      <c r="I547" s="84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84"/>
      <c r="E548" s="84"/>
      <c r="F548" s="84"/>
      <c r="G548" s="84"/>
      <c r="H548" s="90"/>
      <c r="I548" s="84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84"/>
      <c r="E549" s="84"/>
      <c r="F549" s="84"/>
      <c r="G549" s="84"/>
      <c r="H549" s="90"/>
      <c r="I549" s="84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84"/>
      <c r="E550" s="84"/>
      <c r="F550" s="84"/>
      <c r="G550" s="84"/>
      <c r="H550" s="90"/>
      <c r="I550" s="84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84"/>
      <c r="E551" s="84"/>
      <c r="F551" s="84"/>
      <c r="G551" s="84"/>
      <c r="H551" s="90"/>
      <c r="I551" s="84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84"/>
      <c r="E552" s="84"/>
      <c r="F552" s="84"/>
      <c r="G552" s="84"/>
      <c r="H552" s="90"/>
      <c r="I552" s="84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84"/>
      <c r="E553" s="84"/>
      <c r="F553" s="84"/>
      <c r="G553" s="84"/>
      <c r="H553" s="90"/>
      <c r="I553" s="84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84"/>
      <c r="E554" s="84"/>
      <c r="F554" s="84"/>
      <c r="G554" s="84"/>
      <c r="H554" s="90"/>
      <c r="I554" s="84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84"/>
      <c r="E555" s="84"/>
      <c r="F555" s="84"/>
      <c r="G555" s="84"/>
      <c r="H555" s="90"/>
      <c r="I555" s="84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84"/>
      <c r="E556" s="84"/>
      <c r="F556" s="84"/>
      <c r="G556" s="84"/>
      <c r="H556" s="90"/>
      <c r="I556" s="84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84"/>
      <c r="E557" s="84"/>
      <c r="F557" s="84"/>
      <c r="G557" s="84"/>
      <c r="H557" s="90"/>
      <c r="I557" s="84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84"/>
      <c r="E558" s="84"/>
      <c r="F558" s="84"/>
      <c r="G558" s="84"/>
      <c r="H558" s="90"/>
      <c r="I558" s="84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84"/>
      <c r="E559" s="84"/>
      <c r="F559" s="84"/>
      <c r="G559" s="84"/>
      <c r="H559" s="90"/>
      <c r="I559" s="84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84"/>
      <c r="E560" s="84"/>
      <c r="F560" s="84"/>
      <c r="G560" s="84"/>
      <c r="H560" s="90"/>
      <c r="I560" s="84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84"/>
      <c r="E561" s="84"/>
      <c r="F561" s="84"/>
      <c r="G561" s="84"/>
      <c r="H561" s="90"/>
      <c r="I561" s="84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84"/>
      <c r="E562" s="84"/>
      <c r="F562" s="84"/>
      <c r="G562" s="84"/>
      <c r="H562" s="90"/>
      <c r="I562" s="84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84"/>
      <c r="E563" s="84"/>
      <c r="F563" s="84"/>
      <c r="G563" s="84"/>
      <c r="H563" s="90"/>
      <c r="I563" s="84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84"/>
      <c r="E564" s="84"/>
      <c r="F564" s="84"/>
      <c r="G564" s="84"/>
      <c r="H564" s="90"/>
      <c r="I564" s="84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84"/>
      <c r="E565" s="84"/>
      <c r="F565" s="84"/>
      <c r="G565" s="84"/>
      <c r="H565" s="90"/>
      <c r="I565" s="84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84"/>
      <c r="E566" s="84"/>
      <c r="F566" s="84"/>
      <c r="G566" s="84"/>
      <c r="H566" s="90"/>
      <c r="I566" s="84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84"/>
      <c r="E567" s="84"/>
      <c r="F567" s="84"/>
      <c r="G567" s="84"/>
      <c r="H567" s="90"/>
      <c r="I567" s="84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84"/>
      <c r="E568" s="84"/>
      <c r="F568" s="84"/>
      <c r="G568" s="84"/>
      <c r="H568" s="90"/>
      <c r="I568" s="84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84"/>
      <c r="E569" s="84"/>
      <c r="F569" s="84"/>
      <c r="G569" s="84"/>
      <c r="H569" s="90"/>
      <c r="I569" s="84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84"/>
      <c r="E570" s="84"/>
      <c r="F570" s="84"/>
      <c r="G570" s="84"/>
      <c r="H570" s="90"/>
      <c r="I570" s="84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84"/>
      <c r="E571" s="84"/>
      <c r="F571" s="84"/>
      <c r="G571" s="84"/>
      <c r="H571" s="90"/>
      <c r="I571" s="84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84"/>
      <c r="E572" s="84"/>
      <c r="F572" s="84"/>
      <c r="G572" s="84"/>
      <c r="H572" s="90"/>
      <c r="I572" s="84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84"/>
      <c r="E573" s="84"/>
      <c r="F573" s="84"/>
      <c r="G573" s="84"/>
      <c r="H573" s="90"/>
      <c r="I573" s="84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84"/>
      <c r="E574" s="84"/>
      <c r="F574" s="84"/>
      <c r="G574" s="84"/>
      <c r="H574" s="90"/>
      <c r="I574" s="84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84"/>
      <c r="E575" s="84"/>
      <c r="F575" s="84"/>
      <c r="G575" s="84"/>
      <c r="H575" s="90"/>
      <c r="I575" s="84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84"/>
      <c r="E576" s="84"/>
      <c r="F576" s="84"/>
      <c r="G576" s="84"/>
      <c r="H576" s="90"/>
      <c r="I576" s="84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84"/>
      <c r="E577" s="84"/>
      <c r="F577" s="84"/>
      <c r="G577" s="84"/>
      <c r="H577" s="90"/>
      <c r="I577" s="84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84"/>
      <c r="E578" s="84"/>
      <c r="F578" s="84"/>
      <c r="G578" s="84"/>
      <c r="H578" s="90"/>
      <c r="I578" s="84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84"/>
      <c r="E579" s="84"/>
      <c r="F579" s="84"/>
      <c r="G579" s="84"/>
      <c r="H579" s="90"/>
      <c r="I579" s="84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84"/>
      <c r="E580" s="84"/>
      <c r="F580" s="84"/>
      <c r="G580" s="84"/>
      <c r="H580" s="90"/>
      <c r="I580" s="84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84"/>
      <c r="E581" s="84"/>
      <c r="F581" s="84"/>
      <c r="G581" s="84"/>
      <c r="H581" s="90"/>
      <c r="I581" s="84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84"/>
      <c r="E582" s="84"/>
      <c r="F582" s="84"/>
      <c r="G582" s="84"/>
      <c r="H582" s="90"/>
      <c r="I582" s="84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84"/>
      <c r="E583" s="84"/>
      <c r="F583" s="84"/>
      <c r="G583" s="84"/>
      <c r="H583" s="90"/>
      <c r="I583" s="84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84"/>
      <c r="E584" s="84"/>
      <c r="F584" s="84"/>
      <c r="G584" s="84"/>
      <c r="H584" s="90"/>
      <c r="I584" s="84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84"/>
      <c r="E585" s="84"/>
      <c r="F585" s="84"/>
      <c r="G585" s="84"/>
      <c r="H585" s="90"/>
      <c r="I585" s="84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84"/>
      <c r="E586" s="84"/>
      <c r="F586" s="84"/>
      <c r="G586" s="84"/>
      <c r="H586" s="90"/>
      <c r="I586" s="84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84"/>
      <c r="E587" s="84"/>
      <c r="F587" s="84"/>
      <c r="G587" s="84"/>
      <c r="H587" s="90"/>
      <c r="I587" s="84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84"/>
      <c r="E588" s="84"/>
      <c r="F588" s="84"/>
      <c r="G588" s="84"/>
      <c r="H588" s="90"/>
      <c r="I588" s="84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84"/>
      <c r="E589" s="84"/>
      <c r="F589" s="84"/>
      <c r="G589" s="84"/>
      <c r="H589" s="90"/>
      <c r="I589" s="84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84"/>
      <c r="E590" s="84"/>
      <c r="F590" s="84"/>
      <c r="G590" s="84"/>
      <c r="H590" s="90"/>
      <c r="I590" s="84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84"/>
      <c r="E591" s="84"/>
      <c r="F591" s="84"/>
      <c r="G591" s="84"/>
      <c r="H591" s="90"/>
      <c r="I591" s="84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84"/>
      <c r="E592" s="84"/>
      <c r="F592" s="84"/>
      <c r="G592" s="84"/>
      <c r="H592" s="90"/>
      <c r="I592" s="84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84"/>
      <c r="E593" s="84"/>
      <c r="F593" s="84"/>
      <c r="G593" s="84"/>
      <c r="H593" s="90"/>
      <c r="I593" s="84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84"/>
      <c r="E594" s="84"/>
      <c r="F594" s="84"/>
      <c r="G594" s="84"/>
      <c r="H594" s="90"/>
      <c r="I594" s="84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84"/>
      <c r="E595" s="84"/>
      <c r="F595" s="84"/>
      <c r="G595" s="84"/>
      <c r="H595" s="90"/>
      <c r="I595" s="84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84"/>
      <c r="E596" s="84"/>
      <c r="F596" s="84"/>
      <c r="G596" s="84"/>
      <c r="H596" s="90"/>
      <c r="I596" s="84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84"/>
      <c r="E597" s="84"/>
      <c r="F597" s="84"/>
      <c r="G597" s="84"/>
      <c r="H597" s="90"/>
      <c r="I597" s="84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84"/>
      <c r="E598" s="84"/>
      <c r="F598" s="84"/>
      <c r="G598" s="84"/>
      <c r="H598" s="90"/>
      <c r="I598" s="84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84"/>
      <c r="E599" s="84"/>
      <c r="F599" s="84"/>
      <c r="G599" s="84"/>
      <c r="H599" s="90"/>
      <c r="I599" s="84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84"/>
      <c r="E600" s="84"/>
      <c r="F600" s="84"/>
      <c r="G600" s="84"/>
      <c r="H600" s="90"/>
      <c r="I600" s="84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84"/>
      <c r="E601" s="84"/>
      <c r="F601" s="84"/>
      <c r="G601" s="84"/>
      <c r="H601" s="90"/>
      <c r="I601" s="84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84"/>
      <c r="E602" s="84"/>
      <c r="F602" s="84"/>
      <c r="G602" s="84"/>
      <c r="H602" s="90"/>
      <c r="I602" s="84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84"/>
      <c r="E603" s="84"/>
      <c r="F603" s="84"/>
      <c r="G603" s="84"/>
      <c r="H603" s="90"/>
      <c r="I603" s="84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84"/>
      <c r="E604" s="84"/>
      <c r="F604" s="84"/>
      <c r="G604" s="84"/>
      <c r="H604" s="90"/>
      <c r="I604" s="84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84"/>
      <c r="E605" s="84"/>
      <c r="F605" s="84"/>
      <c r="G605" s="84"/>
      <c r="H605" s="90"/>
      <c r="I605" s="84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84"/>
      <c r="E606" s="84"/>
      <c r="F606" s="84"/>
      <c r="G606" s="84"/>
      <c r="H606" s="90"/>
      <c r="I606" s="84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84"/>
      <c r="E607" s="84"/>
      <c r="F607" s="84"/>
      <c r="G607" s="84"/>
      <c r="H607" s="90"/>
      <c r="I607" s="84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84"/>
      <c r="E608" s="84"/>
      <c r="F608" s="84"/>
      <c r="G608" s="84"/>
      <c r="H608" s="90"/>
      <c r="I608" s="84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84"/>
      <c r="E609" s="84"/>
      <c r="F609" s="84"/>
      <c r="G609" s="84"/>
      <c r="H609" s="90"/>
      <c r="I609" s="84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84"/>
      <c r="E610" s="84"/>
      <c r="F610" s="84"/>
      <c r="G610" s="84"/>
      <c r="H610" s="90"/>
      <c r="I610" s="84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84"/>
      <c r="E611" s="84"/>
      <c r="F611" s="84"/>
      <c r="G611" s="84"/>
      <c r="H611" s="90"/>
      <c r="I611" s="84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84"/>
      <c r="E612" s="84"/>
      <c r="F612" s="84"/>
      <c r="G612" s="84"/>
      <c r="H612" s="90"/>
      <c r="I612" s="84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84"/>
      <c r="E613" s="84"/>
      <c r="F613" s="84"/>
      <c r="G613" s="84"/>
      <c r="H613" s="90"/>
      <c r="I613" s="84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84"/>
      <c r="E614" s="84"/>
      <c r="F614" s="84"/>
      <c r="G614" s="84"/>
      <c r="H614" s="90"/>
      <c r="I614" s="84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84"/>
      <c r="E615" s="84"/>
      <c r="F615" s="84"/>
      <c r="G615" s="84"/>
      <c r="H615" s="90"/>
      <c r="I615" s="84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84"/>
      <c r="E616" s="84"/>
      <c r="F616" s="84"/>
      <c r="G616" s="84"/>
      <c r="H616" s="90"/>
      <c r="I616" s="84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84"/>
      <c r="E617" s="84"/>
      <c r="F617" s="84"/>
      <c r="G617" s="84"/>
      <c r="H617" s="90"/>
      <c r="I617" s="84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84"/>
      <c r="E618" s="84"/>
      <c r="F618" s="84"/>
      <c r="G618" s="84"/>
      <c r="H618" s="90"/>
      <c r="I618" s="84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84"/>
      <c r="E619" s="84"/>
      <c r="F619" s="84"/>
      <c r="G619" s="84"/>
      <c r="H619" s="90"/>
      <c r="I619" s="84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84"/>
      <c r="E620" s="84"/>
      <c r="F620" s="84"/>
      <c r="G620" s="84"/>
      <c r="H620" s="90"/>
      <c r="I620" s="84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84"/>
      <c r="E621" s="84"/>
      <c r="F621" s="84"/>
      <c r="G621" s="84"/>
      <c r="H621" s="90"/>
      <c r="I621" s="84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84"/>
      <c r="E622" s="84"/>
      <c r="F622" s="84"/>
      <c r="G622" s="84"/>
      <c r="H622" s="90"/>
      <c r="I622" s="84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84"/>
      <c r="E623" s="84"/>
      <c r="F623" s="84"/>
      <c r="G623" s="84"/>
      <c r="H623" s="90"/>
      <c r="I623" s="84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84"/>
      <c r="E624" s="84"/>
      <c r="F624" s="84"/>
      <c r="G624" s="84"/>
      <c r="H624" s="90"/>
      <c r="I624" s="84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84"/>
      <c r="E625" s="84"/>
      <c r="F625" s="84"/>
      <c r="G625" s="84"/>
      <c r="H625" s="90"/>
      <c r="I625" s="84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84"/>
      <c r="E626" s="84"/>
      <c r="F626" s="84"/>
      <c r="G626" s="84"/>
      <c r="H626" s="90"/>
      <c r="I626" s="84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84"/>
      <c r="E627" s="84"/>
      <c r="F627" s="84"/>
      <c r="G627" s="84"/>
      <c r="H627" s="90"/>
      <c r="I627" s="84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84"/>
      <c r="E628" s="84"/>
      <c r="F628" s="84"/>
      <c r="G628" s="84"/>
      <c r="H628" s="90"/>
      <c r="I628" s="84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84"/>
      <c r="E629" s="84"/>
      <c r="F629" s="84"/>
      <c r="G629" s="84"/>
      <c r="H629" s="90"/>
      <c r="I629" s="84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84"/>
      <c r="E630" s="84"/>
      <c r="F630" s="84"/>
      <c r="G630" s="84"/>
      <c r="H630" s="90"/>
      <c r="I630" s="84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84"/>
      <c r="E631" s="84"/>
      <c r="F631" s="84"/>
      <c r="G631" s="84"/>
      <c r="H631" s="90"/>
      <c r="I631" s="84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84"/>
      <c r="E632" s="84"/>
      <c r="F632" s="84"/>
      <c r="G632" s="84"/>
      <c r="H632" s="90"/>
      <c r="I632" s="84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84"/>
      <c r="E633" s="84"/>
      <c r="F633" s="84"/>
      <c r="G633" s="84"/>
      <c r="H633" s="90"/>
      <c r="I633" s="84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84"/>
      <c r="E634" s="84"/>
      <c r="F634" s="84"/>
      <c r="G634" s="84"/>
      <c r="H634" s="90"/>
      <c r="I634" s="84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84"/>
      <c r="E635" s="84"/>
      <c r="F635" s="84"/>
      <c r="G635" s="84"/>
      <c r="H635" s="90"/>
      <c r="I635" s="84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84"/>
      <c r="E636" s="84"/>
      <c r="F636" s="84"/>
      <c r="G636" s="84"/>
      <c r="H636" s="90"/>
      <c r="I636" s="84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84"/>
      <c r="E637" s="84"/>
      <c r="F637" s="84"/>
      <c r="G637" s="84"/>
      <c r="H637" s="90"/>
      <c r="I637" s="84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84"/>
      <c r="E638" s="84"/>
      <c r="F638" s="84"/>
      <c r="G638" s="84"/>
      <c r="H638" s="90"/>
      <c r="I638" s="84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84"/>
      <c r="E639" s="84"/>
      <c r="F639" s="84"/>
      <c r="G639" s="84"/>
      <c r="H639" s="90"/>
      <c r="I639" s="84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84"/>
      <c r="E640" s="84"/>
      <c r="F640" s="84"/>
      <c r="G640" s="84"/>
      <c r="H640" s="90"/>
      <c r="I640" s="84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84"/>
      <c r="E641" s="84"/>
      <c r="F641" s="84"/>
      <c r="G641" s="84"/>
      <c r="H641" s="90"/>
      <c r="I641" s="84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84"/>
      <c r="E642" s="84"/>
      <c r="F642" s="84"/>
      <c r="G642" s="84"/>
      <c r="H642" s="90"/>
      <c r="I642" s="84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84"/>
      <c r="E643" s="84"/>
      <c r="F643" s="84"/>
      <c r="G643" s="84"/>
      <c r="H643" s="90"/>
      <c r="I643" s="84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84"/>
      <c r="E644" s="84"/>
      <c r="F644" s="84"/>
      <c r="G644" s="84"/>
      <c r="H644" s="90"/>
      <c r="I644" s="84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84"/>
      <c r="E645" s="84"/>
      <c r="F645" s="84"/>
      <c r="G645" s="84"/>
      <c r="H645" s="90"/>
      <c r="I645" s="84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84"/>
      <c r="E646" s="84"/>
      <c r="F646" s="84"/>
      <c r="G646" s="84"/>
      <c r="H646" s="90"/>
      <c r="I646" s="84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84"/>
      <c r="E647" s="84"/>
      <c r="F647" s="84"/>
      <c r="G647" s="84"/>
      <c r="H647" s="90"/>
      <c r="I647" s="84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84"/>
      <c r="E648" s="84"/>
      <c r="F648" s="84"/>
      <c r="G648" s="84"/>
      <c r="H648" s="90"/>
      <c r="I648" s="84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84"/>
      <c r="E649" s="84"/>
      <c r="F649" s="84"/>
      <c r="G649" s="84"/>
      <c r="H649" s="90"/>
      <c r="I649" s="84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84"/>
      <c r="E650" s="84"/>
      <c r="F650" s="84"/>
      <c r="G650" s="84"/>
      <c r="H650" s="90"/>
      <c r="I650" s="84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84"/>
      <c r="E651" s="84"/>
      <c r="F651" s="84"/>
      <c r="G651" s="84"/>
      <c r="H651" s="90"/>
      <c r="I651" s="84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84"/>
      <c r="E652" s="84"/>
      <c r="F652" s="84"/>
      <c r="G652" s="84"/>
      <c r="H652" s="90"/>
      <c r="I652" s="84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84"/>
      <c r="E653" s="84"/>
      <c r="F653" s="84"/>
      <c r="G653" s="84"/>
      <c r="H653" s="90"/>
      <c r="I653" s="84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84"/>
      <c r="E654" s="84"/>
      <c r="F654" s="84"/>
      <c r="G654" s="84"/>
      <c r="H654" s="90"/>
      <c r="I654" s="84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84"/>
      <c r="E655" s="84"/>
      <c r="F655" s="84"/>
      <c r="G655" s="84"/>
      <c r="H655" s="90"/>
      <c r="I655" s="84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84"/>
      <c r="E656" s="84"/>
      <c r="F656" s="84"/>
      <c r="G656" s="84"/>
      <c r="H656" s="90"/>
      <c r="I656" s="84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84"/>
      <c r="E657" s="84"/>
      <c r="F657" s="84"/>
      <c r="G657" s="84"/>
      <c r="H657" s="90"/>
      <c r="I657" s="84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84"/>
      <c r="E658" s="84"/>
      <c r="F658" s="84"/>
      <c r="G658" s="84"/>
      <c r="H658" s="90"/>
      <c r="I658" s="84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84"/>
      <c r="E659" s="84"/>
      <c r="F659" s="84"/>
      <c r="G659" s="84"/>
      <c r="H659" s="90"/>
      <c r="I659" s="84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84"/>
      <c r="E660" s="84"/>
      <c r="F660" s="84"/>
      <c r="G660" s="84"/>
      <c r="H660" s="90"/>
      <c r="I660" s="84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84"/>
      <c r="E661" s="84"/>
      <c r="F661" s="84"/>
      <c r="G661" s="84"/>
      <c r="H661" s="90"/>
      <c r="I661" s="84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84"/>
      <c r="E662" s="84"/>
      <c r="F662" s="84"/>
      <c r="G662" s="84"/>
      <c r="H662" s="90"/>
      <c r="I662" s="84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84"/>
      <c r="E663" s="84"/>
      <c r="F663" s="84"/>
      <c r="G663" s="84"/>
      <c r="H663" s="90"/>
      <c r="I663" s="84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84"/>
      <c r="E664" s="84"/>
      <c r="F664" s="84"/>
      <c r="G664" s="84"/>
      <c r="H664" s="90"/>
      <c r="I664" s="84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84"/>
      <c r="E665" s="84"/>
      <c r="F665" s="84"/>
      <c r="G665" s="84"/>
      <c r="H665" s="90"/>
      <c r="I665" s="84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84"/>
      <c r="E666" s="84"/>
      <c r="F666" s="84"/>
      <c r="G666" s="84"/>
      <c r="H666" s="90"/>
      <c r="I666" s="84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84"/>
      <c r="E667" s="84"/>
      <c r="F667" s="84"/>
      <c r="G667" s="84"/>
      <c r="H667" s="90"/>
      <c r="I667" s="84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84"/>
      <c r="E668" s="84"/>
      <c r="F668" s="84"/>
      <c r="G668" s="84"/>
      <c r="H668" s="90"/>
      <c r="I668" s="84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84"/>
      <c r="E669" s="84"/>
      <c r="F669" s="84"/>
      <c r="G669" s="84"/>
      <c r="H669" s="90"/>
      <c r="I669" s="84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84"/>
      <c r="E670" s="84"/>
      <c r="F670" s="84"/>
      <c r="G670" s="84"/>
      <c r="H670" s="90"/>
      <c r="I670" s="84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84"/>
      <c r="E671" s="84"/>
      <c r="F671" s="84"/>
      <c r="G671" s="84"/>
      <c r="H671" s="90"/>
      <c r="I671" s="84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84"/>
      <c r="E672" s="84"/>
      <c r="F672" s="84"/>
      <c r="G672" s="84"/>
      <c r="H672" s="90"/>
      <c r="I672" s="84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84"/>
      <c r="E673" s="84"/>
      <c r="F673" s="84"/>
      <c r="G673" s="84"/>
      <c r="H673" s="90"/>
      <c r="I673" s="84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84"/>
      <c r="E674" s="84"/>
      <c r="F674" s="84"/>
      <c r="G674" s="84"/>
      <c r="H674" s="90"/>
      <c r="I674" s="84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84"/>
      <c r="E675" s="84"/>
      <c r="F675" s="84"/>
      <c r="G675" s="84"/>
      <c r="H675" s="90"/>
      <c r="I675" s="84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84"/>
      <c r="E676" s="84"/>
      <c r="F676" s="84"/>
      <c r="G676" s="84"/>
      <c r="H676" s="90"/>
      <c r="I676" s="84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84"/>
      <c r="E677" s="84"/>
      <c r="F677" s="84"/>
      <c r="G677" s="84"/>
      <c r="H677" s="90"/>
      <c r="I677" s="84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84"/>
      <c r="E678" s="84"/>
      <c r="F678" s="84"/>
      <c r="G678" s="84"/>
      <c r="H678" s="90"/>
      <c r="I678" s="84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84"/>
      <c r="E679" s="84"/>
      <c r="F679" s="84"/>
      <c r="G679" s="84"/>
      <c r="H679" s="90"/>
      <c r="I679" s="84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84"/>
      <c r="E680" s="84"/>
      <c r="F680" s="84"/>
      <c r="G680" s="84"/>
      <c r="H680" s="90"/>
      <c r="I680" s="84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84"/>
      <c r="E681" s="84"/>
      <c r="F681" s="84"/>
      <c r="G681" s="84"/>
      <c r="H681" s="90"/>
      <c r="I681" s="84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84"/>
      <c r="E682" s="84"/>
      <c r="F682" s="84"/>
      <c r="G682" s="84"/>
      <c r="H682" s="90"/>
      <c r="I682" s="84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84"/>
      <c r="E683" s="84"/>
      <c r="F683" s="84"/>
      <c r="G683" s="84"/>
      <c r="H683" s="90"/>
      <c r="I683" s="84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84"/>
      <c r="E684" s="84"/>
      <c r="F684" s="84"/>
      <c r="G684" s="84"/>
      <c r="H684" s="90"/>
      <c r="I684" s="84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84"/>
      <c r="E685" s="84"/>
      <c r="F685" s="84"/>
      <c r="G685" s="84"/>
      <c r="H685" s="90"/>
      <c r="I685" s="84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84"/>
      <c r="E686" s="84"/>
      <c r="F686" s="84"/>
      <c r="G686" s="84"/>
      <c r="H686" s="90"/>
      <c r="I686" s="84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84"/>
      <c r="E687" s="84"/>
      <c r="F687" s="84"/>
      <c r="G687" s="84"/>
      <c r="H687" s="90"/>
      <c r="I687" s="84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84"/>
      <c r="E688" s="84"/>
      <c r="F688" s="84"/>
      <c r="G688" s="84"/>
      <c r="H688" s="90"/>
      <c r="I688" s="84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84"/>
      <c r="E689" s="84"/>
      <c r="F689" s="84"/>
      <c r="G689" s="84"/>
      <c r="H689" s="90"/>
      <c r="I689" s="84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84"/>
      <c r="E690" s="84"/>
      <c r="F690" s="84"/>
      <c r="G690" s="84"/>
      <c r="H690" s="90"/>
      <c r="I690" s="84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84"/>
      <c r="E691" s="84"/>
      <c r="F691" s="84"/>
      <c r="G691" s="84"/>
      <c r="H691" s="90"/>
      <c r="I691" s="84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84"/>
      <c r="E692" s="84"/>
      <c r="F692" s="84"/>
      <c r="G692" s="84"/>
      <c r="H692" s="90"/>
      <c r="I692" s="84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84"/>
      <c r="E693" s="84"/>
      <c r="F693" s="84"/>
      <c r="G693" s="84"/>
      <c r="H693" s="90"/>
      <c r="I693" s="84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84"/>
      <c r="E694" s="84"/>
      <c r="F694" s="84"/>
      <c r="G694" s="84"/>
      <c r="H694" s="90"/>
      <c r="I694" s="84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84"/>
      <c r="E695" s="84"/>
      <c r="F695" s="84"/>
      <c r="G695" s="84"/>
      <c r="H695" s="90"/>
      <c r="I695" s="84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84"/>
      <c r="E696" s="84"/>
      <c r="F696" s="84"/>
      <c r="G696" s="84"/>
      <c r="H696" s="90"/>
      <c r="I696" s="84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84"/>
      <c r="E697" s="84"/>
      <c r="F697" s="84"/>
      <c r="G697" s="84"/>
      <c r="H697" s="90"/>
      <c r="I697" s="84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84"/>
      <c r="E698" s="84"/>
      <c r="F698" s="84"/>
      <c r="G698" s="84"/>
      <c r="H698" s="90"/>
      <c r="I698" s="84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84"/>
      <c r="E699" s="84"/>
      <c r="F699" s="84"/>
      <c r="G699" s="84"/>
      <c r="H699" s="90"/>
      <c r="I699" s="84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84"/>
      <c r="E700" s="84"/>
      <c r="F700" s="84"/>
      <c r="G700" s="84"/>
      <c r="H700" s="90"/>
      <c r="I700" s="84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84"/>
      <c r="E701" s="84"/>
      <c r="F701" s="84"/>
      <c r="G701" s="84"/>
      <c r="H701" s="90"/>
      <c r="I701" s="84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84"/>
      <c r="E702" s="84"/>
      <c r="F702" s="84"/>
      <c r="G702" s="84"/>
      <c r="H702" s="90"/>
      <c r="I702" s="84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84"/>
      <c r="E703" s="84"/>
      <c r="F703" s="84"/>
      <c r="G703" s="84"/>
      <c r="H703" s="90"/>
      <c r="I703" s="84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84"/>
      <c r="E704" s="84"/>
      <c r="F704" s="84"/>
      <c r="G704" s="84"/>
      <c r="H704" s="90"/>
      <c r="I704" s="84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84"/>
      <c r="E705" s="84"/>
      <c r="F705" s="84"/>
      <c r="G705" s="84"/>
      <c r="H705" s="90"/>
      <c r="I705" s="84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84"/>
      <c r="E706" s="84"/>
      <c r="F706" s="84"/>
      <c r="G706" s="84"/>
      <c r="H706" s="90"/>
      <c r="I706" s="84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84"/>
      <c r="E707" s="84"/>
      <c r="F707" s="84"/>
      <c r="G707" s="84"/>
      <c r="H707" s="90"/>
      <c r="I707" s="84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84"/>
      <c r="E708" s="84"/>
      <c r="F708" s="84"/>
      <c r="G708" s="84"/>
      <c r="H708" s="90"/>
      <c r="I708" s="84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84"/>
      <c r="E709" s="84"/>
      <c r="F709" s="84"/>
      <c r="G709" s="84"/>
      <c r="H709" s="90"/>
      <c r="I709" s="84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84"/>
      <c r="E710" s="84"/>
      <c r="F710" s="84"/>
      <c r="G710" s="84"/>
      <c r="H710" s="90"/>
      <c r="I710" s="84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84"/>
      <c r="E711" s="84"/>
      <c r="F711" s="84"/>
      <c r="G711" s="84"/>
      <c r="H711" s="90"/>
      <c r="I711" s="84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84"/>
      <c r="E712" s="84"/>
      <c r="F712" s="84"/>
      <c r="G712" s="84"/>
      <c r="H712" s="90"/>
      <c r="I712" s="84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84"/>
      <c r="E713" s="84"/>
      <c r="F713" s="84"/>
      <c r="G713" s="84"/>
      <c r="H713" s="90"/>
      <c r="I713" s="84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84"/>
      <c r="E714" s="84"/>
      <c r="F714" s="84"/>
      <c r="G714" s="84"/>
      <c r="H714" s="90"/>
      <c r="I714" s="84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84"/>
      <c r="E715" s="84"/>
      <c r="F715" s="84"/>
      <c r="G715" s="84"/>
      <c r="H715" s="90"/>
      <c r="I715" s="84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84"/>
      <c r="E716" s="84"/>
      <c r="F716" s="84"/>
      <c r="G716" s="84"/>
      <c r="H716" s="90"/>
      <c r="I716" s="84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84"/>
      <c r="E717" s="84"/>
      <c r="F717" s="84"/>
      <c r="G717" s="84"/>
      <c r="H717" s="90"/>
      <c r="I717" s="84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84"/>
      <c r="E718" s="84"/>
      <c r="F718" s="84"/>
      <c r="G718" s="84"/>
      <c r="H718" s="90"/>
      <c r="I718" s="84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84"/>
      <c r="E719" s="84"/>
      <c r="F719" s="84"/>
      <c r="G719" s="84"/>
      <c r="H719" s="90"/>
      <c r="I719" s="84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84"/>
      <c r="E720" s="84"/>
      <c r="F720" s="84"/>
      <c r="G720" s="84"/>
      <c r="H720" s="90"/>
      <c r="I720" s="84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84"/>
      <c r="E721" s="84"/>
      <c r="F721" s="84"/>
      <c r="G721" s="84"/>
      <c r="H721" s="90"/>
      <c r="I721" s="84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84"/>
      <c r="E722" s="84"/>
      <c r="F722" s="84"/>
      <c r="G722" s="84"/>
      <c r="H722" s="90"/>
      <c r="I722" s="84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84"/>
      <c r="E723" s="84"/>
      <c r="F723" s="84"/>
      <c r="G723" s="84"/>
      <c r="H723" s="90"/>
      <c r="I723" s="84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84"/>
      <c r="E724" s="84"/>
      <c r="F724" s="84"/>
      <c r="G724" s="84"/>
      <c r="H724" s="90"/>
      <c r="I724" s="84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84"/>
      <c r="E725" s="84"/>
      <c r="F725" s="84"/>
      <c r="G725" s="84"/>
      <c r="H725" s="90"/>
      <c r="I725" s="84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84"/>
      <c r="E726" s="84"/>
      <c r="F726" s="84"/>
      <c r="G726" s="84"/>
      <c r="H726" s="90"/>
      <c r="I726" s="84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84"/>
      <c r="E727" s="84"/>
      <c r="F727" s="84"/>
      <c r="G727" s="84"/>
      <c r="H727" s="90"/>
      <c r="I727" s="84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84"/>
      <c r="E728" s="84"/>
      <c r="F728" s="84"/>
      <c r="G728" s="84"/>
      <c r="H728" s="90"/>
      <c r="I728" s="84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84"/>
      <c r="E729" s="84"/>
      <c r="F729" s="84"/>
      <c r="G729" s="84"/>
      <c r="H729" s="90"/>
      <c r="I729" s="84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84"/>
      <c r="E730" s="84"/>
      <c r="F730" s="84"/>
      <c r="G730" s="84"/>
      <c r="H730" s="90"/>
      <c r="I730" s="84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84"/>
      <c r="E731" s="84"/>
      <c r="F731" s="84"/>
      <c r="G731" s="84"/>
      <c r="H731" s="90"/>
      <c r="I731" s="84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84"/>
      <c r="E732" s="84"/>
      <c r="F732" s="84"/>
      <c r="G732" s="84"/>
      <c r="H732" s="90"/>
      <c r="I732" s="84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84"/>
      <c r="E733" s="84"/>
      <c r="F733" s="84"/>
      <c r="G733" s="84"/>
      <c r="H733" s="90"/>
      <c r="I733" s="84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84"/>
      <c r="E734" s="84"/>
      <c r="F734" s="84"/>
      <c r="G734" s="84"/>
      <c r="H734" s="90"/>
      <c r="I734" s="84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84"/>
      <c r="E735" s="84"/>
      <c r="F735" s="84"/>
      <c r="G735" s="84"/>
      <c r="H735" s="90"/>
      <c r="I735" s="84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84"/>
      <c r="E736" s="84"/>
      <c r="F736" s="84"/>
      <c r="G736" s="84"/>
      <c r="H736" s="90"/>
      <c r="I736" s="84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84"/>
      <c r="E737" s="84"/>
      <c r="F737" s="84"/>
      <c r="G737" s="84"/>
      <c r="H737" s="90"/>
      <c r="I737" s="84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84"/>
      <c r="E738" s="84"/>
      <c r="F738" s="84"/>
      <c r="G738" s="84"/>
      <c r="H738" s="90"/>
      <c r="I738" s="84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84"/>
      <c r="E739" s="84"/>
      <c r="F739" s="84"/>
      <c r="G739" s="84"/>
      <c r="H739" s="90"/>
      <c r="I739" s="84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84"/>
      <c r="E740" s="84"/>
      <c r="F740" s="84"/>
      <c r="G740" s="84"/>
      <c r="H740" s="90"/>
      <c r="I740" s="84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84"/>
      <c r="E741" s="84"/>
      <c r="F741" s="84"/>
      <c r="G741" s="84"/>
      <c r="H741" s="90"/>
      <c r="I741" s="84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84"/>
      <c r="E742" s="84"/>
      <c r="F742" s="84"/>
      <c r="G742" s="84"/>
      <c r="H742" s="90"/>
      <c r="I742" s="84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84"/>
      <c r="E743" s="84"/>
      <c r="F743" s="84"/>
      <c r="G743" s="84"/>
      <c r="H743" s="90"/>
      <c r="I743" s="84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84"/>
      <c r="E744" s="84"/>
      <c r="F744" s="84"/>
      <c r="G744" s="84"/>
      <c r="H744" s="90"/>
      <c r="I744" s="84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84"/>
      <c r="E745" s="84"/>
      <c r="F745" s="84"/>
      <c r="G745" s="84"/>
      <c r="H745" s="90"/>
      <c r="I745" s="84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84"/>
      <c r="E746" s="84"/>
      <c r="F746" s="84"/>
      <c r="G746" s="84"/>
      <c r="H746" s="90"/>
      <c r="I746" s="84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84"/>
      <c r="E747" s="84"/>
      <c r="F747" s="84"/>
      <c r="G747" s="84"/>
      <c r="H747" s="90"/>
      <c r="I747" s="84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84"/>
      <c r="E748" s="84"/>
      <c r="F748" s="84"/>
      <c r="G748" s="84"/>
      <c r="H748" s="90"/>
      <c r="I748" s="84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84"/>
      <c r="E749" s="84"/>
      <c r="F749" s="84"/>
      <c r="G749" s="84"/>
      <c r="H749" s="90"/>
      <c r="I749" s="84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84"/>
      <c r="E750" s="84"/>
      <c r="F750" s="84"/>
      <c r="G750" s="84"/>
      <c r="H750" s="90"/>
      <c r="I750" s="84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84"/>
      <c r="E751" s="84"/>
      <c r="F751" s="84"/>
      <c r="G751" s="84"/>
      <c r="H751" s="90"/>
      <c r="I751" s="84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84"/>
      <c r="E752" s="84"/>
      <c r="F752" s="84"/>
      <c r="G752" s="84"/>
      <c r="H752" s="90"/>
      <c r="I752" s="84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84"/>
      <c r="E753" s="84"/>
      <c r="F753" s="84"/>
      <c r="G753" s="84"/>
      <c r="H753" s="90"/>
      <c r="I753" s="84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84"/>
      <c r="E754" s="84"/>
      <c r="F754" s="84"/>
      <c r="G754" s="84"/>
      <c r="H754" s="90"/>
      <c r="I754" s="84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84"/>
      <c r="E755" s="84"/>
      <c r="F755" s="84"/>
      <c r="G755" s="84"/>
      <c r="H755" s="90"/>
      <c r="I755" s="84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84"/>
      <c r="E756" s="84"/>
      <c r="F756" s="84"/>
      <c r="G756" s="84"/>
      <c r="H756" s="90"/>
      <c r="I756" s="84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84"/>
      <c r="E757" s="84"/>
      <c r="F757" s="84"/>
      <c r="G757" s="84"/>
      <c r="H757" s="90"/>
      <c r="I757" s="84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84"/>
      <c r="E758" s="84"/>
      <c r="F758" s="84"/>
      <c r="G758" s="84"/>
      <c r="H758" s="90"/>
      <c r="I758" s="84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84"/>
      <c r="E759" s="84"/>
      <c r="F759" s="84"/>
      <c r="G759" s="84"/>
      <c r="H759" s="90"/>
      <c r="I759" s="84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84"/>
      <c r="E760" s="84"/>
      <c r="F760" s="84"/>
      <c r="G760" s="84"/>
      <c r="H760" s="90"/>
      <c r="I760" s="84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84"/>
      <c r="E761" s="84"/>
      <c r="F761" s="84"/>
      <c r="G761" s="84"/>
      <c r="H761" s="90"/>
      <c r="I761" s="84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84"/>
      <c r="E762" s="84"/>
      <c r="F762" s="84"/>
      <c r="G762" s="84"/>
      <c r="H762" s="90"/>
      <c r="I762" s="84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84"/>
      <c r="E763" s="84"/>
      <c r="F763" s="84"/>
      <c r="G763" s="84"/>
      <c r="H763" s="90"/>
      <c r="I763" s="84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84"/>
      <c r="E764" s="84"/>
      <c r="F764" s="84"/>
      <c r="G764" s="84"/>
      <c r="H764" s="90"/>
      <c r="I764" s="84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84"/>
      <c r="E765" s="84"/>
      <c r="F765" s="84"/>
      <c r="G765" s="84"/>
      <c r="H765" s="90"/>
      <c r="I765" s="84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84"/>
      <c r="E766" s="84"/>
      <c r="F766" s="84"/>
      <c r="G766" s="84"/>
      <c r="H766" s="90"/>
      <c r="I766" s="84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84"/>
      <c r="E767" s="84"/>
      <c r="F767" s="84"/>
      <c r="G767" s="84"/>
      <c r="H767" s="90"/>
      <c r="I767" s="84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84"/>
      <c r="E768" s="84"/>
      <c r="F768" s="84"/>
      <c r="G768" s="84"/>
      <c r="H768" s="90"/>
      <c r="I768" s="84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84"/>
      <c r="E769" s="84"/>
      <c r="F769" s="84"/>
      <c r="G769" s="84"/>
      <c r="H769" s="90"/>
      <c r="I769" s="84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84"/>
      <c r="E770" s="84"/>
      <c r="F770" s="84"/>
      <c r="G770" s="84"/>
      <c r="H770" s="90"/>
      <c r="I770" s="84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84"/>
      <c r="E771" s="84"/>
      <c r="F771" s="84"/>
      <c r="G771" s="84"/>
      <c r="H771" s="90"/>
      <c r="I771" s="84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84"/>
      <c r="E772" s="84"/>
      <c r="F772" s="84"/>
      <c r="G772" s="84"/>
      <c r="H772" s="90"/>
      <c r="I772" s="84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84"/>
      <c r="E773" s="84"/>
      <c r="F773" s="84"/>
      <c r="G773" s="84"/>
      <c r="H773" s="90"/>
      <c r="I773" s="84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84"/>
      <c r="E774" s="84"/>
      <c r="F774" s="84"/>
      <c r="G774" s="84"/>
      <c r="H774" s="90"/>
      <c r="I774" s="84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84"/>
      <c r="E775" s="84"/>
      <c r="F775" s="84"/>
      <c r="G775" s="84"/>
      <c r="H775" s="90"/>
      <c r="I775" s="84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84"/>
      <c r="E776" s="84"/>
      <c r="F776" s="84"/>
      <c r="G776" s="84"/>
      <c r="H776" s="90"/>
      <c r="I776" s="84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84"/>
      <c r="E777" s="84"/>
      <c r="F777" s="84"/>
      <c r="G777" s="84"/>
      <c r="H777" s="90"/>
      <c r="I777" s="84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84"/>
      <c r="E778" s="84"/>
      <c r="F778" s="84"/>
      <c r="G778" s="84"/>
      <c r="H778" s="90"/>
      <c r="I778" s="84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84"/>
      <c r="E779" s="84"/>
      <c r="F779" s="84"/>
      <c r="G779" s="84"/>
      <c r="H779" s="90"/>
      <c r="I779" s="84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84"/>
      <c r="E780" s="84"/>
      <c r="F780" s="84"/>
      <c r="G780" s="84"/>
      <c r="H780" s="90"/>
      <c r="I780" s="84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84"/>
      <c r="E781" s="84"/>
      <c r="F781" s="84"/>
      <c r="G781" s="84"/>
      <c r="H781" s="90"/>
      <c r="I781" s="84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84"/>
      <c r="E782" s="84"/>
      <c r="F782" s="84"/>
      <c r="G782" s="84"/>
      <c r="H782" s="90"/>
      <c r="I782" s="84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84"/>
      <c r="E783" s="84"/>
      <c r="F783" s="84"/>
      <c r="G783" s="84"/>
      <c r="H783" s="90"/>
      <c r="I783" s="84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84"/>
      <c r="E784" s="84"/>
      <c r="F784" s="84"/>
      <c r="G784" s="84"/>
      <c r="H784" s="90"/>
      <c r="I784" s="84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84"/>
      <c r="E785" s="84"/>
      <c r="F785" s="84"/>
      <c r="G785" s="84"/>
      <c r="H785" s="90"/>
      <c r="I785" s="84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84"/>
      <c r="E786" s="84"/>
      <c r="F786" s="84"/>
      <c r="G786" s="84"/>
      <c r="H786" s="90"/>
      <c r="I786" s="84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84"/>
      <c r="E787" s="84"/>
      <c r="F787" s="84"/>
      <c r="G787" s="84"/>
      <c r="H787" s="90"/>
      <c r="I787" s="84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84"/>
      <c r="E788" s="84"/>
      <c r="F788" s="84"/>
      <c r="G788" s="84"/>
      <c r="H788" s="90"/>
      <c r="I788" s="84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84"/>
      <c r="E789" s="84"/>
      <c r="F789" s="84"/>
      <c r="G789" s="84"/>
      <c r="H789" s="90"/>
      <c r="I789" s="84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84"/>
      <c r="E790" s="84"/>
      <c r="F790" s="84"/>
      <c r="G790" s="84"/>
      <c r="H790" s="90"/>
      <c r="I790" s="84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84"/>
      <c r="E791" s="84"/>
      <c r="F791" s="84"/>
      <c r="G791" s="84"/>
      <c r="H791" s="90"/>
      <c r="I791" s="84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84"/>
      <c r="E792" s="84"/>
      <c r="F792" s="84"/>
      <c r="G792" s="84"/>
      <c r="H792" s="90"/>
      <c r="I792" s="84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84"/>
      <c r="E793" s="84"/>
      <c r="F793" s="84"/>
      <c r="G793" s="84"/>
      <c r="H793" s="90"/>
      <c r="I793" s="84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84"/>
      <c r="E794" s="84"/>
      <c r="F794" s="84"/>
      <c r="G794" s="84"/>
      <c r="H794" s="90"/>
      <c r="I794" s="84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84"/>
      <c r="E795" s="84"/>
      <c r="F795" s="84"/>
      <c r="G795" s="84"/>
      <c r="H795" s="90"/>
      <c r="I795" s="84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84"/>
      <c r="E796" s="84"/>
      <c r="F796" s="84"/>
      <c r="G796" s="84"/>
      <c r="H796" s="90"/>
      <c r="I796" s="84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84"/>
      <c r="E797" s="84"/>
      <c r="F797" s="84"/>
      <c r="G797" s="84"/>
      <c r="H797" s="90"/>
      <c r="I797" s="84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84"/>
      <c r="E798" s="84"/>
      <c r="F798" s="84"/>
      <c r="G798" s="84"/>
      <c r="H798" s="90"/>
      <c r="I798" s="84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84"/>
      <c r="E799" s="84"/>
      <c r="F799" s="84"/>
      <c r="G799" s="84"/>
      <c r="H799" s="90"/>
      <c r="I799" s="84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84"/>
      <c r="E800" s="84"/>
      <c r="F800" s="84"/>
      <c r="G800" s="84"/>
      <c r="H800" s="90"/>
      <c r="I800" s="84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84"/>
      <c r="E801" s="84"/>
      <c r="F801" s="84"/>
      <c r="G801" s="84"/>
      <c r="H801" s="90"/>
      <c r="I801" s="84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84"/>
      <c r="E802" s="84"/>
      <c r="F802" s="84"/>
      <c r="G802" s="84"/>
      <c r="H802" s="90"/>
      <c r="I802" s="84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84"/>
      <c r="E803" s="84"/>
      <c r="F803" s="84"/>
      <c r="G803" s="84"/>
      <c r="H803" s="90"/>
      <c r="I803" s="84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84"/>
      <c r="E804" s="84"/>
      <c r="F804" s="84"/>
      <c r="G804" s="84"/>
      <c r="H804" s="90"/>
      <c r="I804" s="84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84"/>
      <c r="E805" s="84"/>
      <c r="F805" s="84"/>
      <c r="G805" s="84"/>
      <c r="H805" s="90"/>
      <c r="I805" s="84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84"/>
      <c r="E806" s="84"/>
      <c r="F806" s="84"/>
      <c r="G806" s="84"/>
      <c r="H806" s="90"/>
      <c r="I806" s="84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84"/>
      <c r="E807" s="84"/>
      <c r="F807" s="84"/>
      <c r="G807" s="84"/>
      <c r="H807" s="90"/>
      <c r="I807" s="84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84"/>
      <c r="E808" s="84"/>
      <c r="F808" s="84"/>
      <c r="G808" s="84"/>
      <c r="H808" s="90"/>
      <c r="I808" s="84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84"/>
      <c r="E809" s="84"/>
      <c r="F809" s="84"/>
      <c r="G809" s="84"/>
      <c r="H809" s="90"/>
      <c r="I809" s="84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84"/>
      <c r="E810" s="84"/>
      <c r="F810" s="84"/>
      <c r="G810" s="84"/>
      <c r="H810" s="90"/>
      <c r="I810" s="84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84"/>
      <c r="E811" s="84"/>
      <c r="F811" s="84"/>
      <c r="G811" s="84"/>
      <c r="H811" s="90"/>
      <c r="I811" s="84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84"/>
      <c r="E812" s="84"/>
      <c r="F812" s="84"/>
      <c r="G812" s="84"/>
      <c r="H812" s="90"/>
      <c r="I812" s="84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84"/>
      <c r="E813" s="84"/>
      <c r="F813" s="84"/>
      <c r="G813" s="84"/>
      <c r="H813" s="90"/>
      <c r="I813" s="84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84"/>
      <c r="E814" s="84"/>
      <c r="F814" s="84"/>
      <c r="G814" s="84"/>
      <c r="H814" s="90"/>
      <c r="I814" s="84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84"/>
      <c r="E815" s="84"/>
      <c r="F815" s="84"/>
      <c r="G815" s="84"/>
      <c r="H815" s="90"/>
      <c r="I815" s="84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84"/>
      <c r="E816" s="84"/>
      <c r="F816" s="84"/>
      <c r="G816" s="84"/>
      <c r="H816" s="90"/>
      <c r="I816" s="84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84"/>
      <c r="E817" s="84"/>
      <c r="F817" s="84"/>
      <c r="G817" s="84"/>
      <c r="H817" s="90"/>
      <c r="I817" s="84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84"/>
      <c r="E818" s="84"/>
      <c r="F818" s="84"/>
      <c r="G818" s="84"/>
      <c r="H818" s="90"/>
      <c r="I818" s="84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84"/>
      <c r="E819" s="84"/>
      <c r="F819" s="84"/>
      <c r="G819" s="84"/>
      <c r="H819" s="90"/>
      <c r="I819" s="84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84"/>
      <c r="E820" s="84"/>
      <c r="F820" s="84"/>
      <c r="G820" s="84"/>
      <c r="H820" s="90"/>
      <c r="I820" s="84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84"/>
      <c r="E821" s="84"/>
      <c r="F821" s="84"/>
      <c r="G821" s="84"/>
      <c r="H821" s="90"/>
      <c r="I821" s="84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84"/>
      <c r="E822" s="84"/>
      <c r="F822" s="84"/>
      <c r="G822" s="84"/>
      <c r="H822" s="90"/>
      <c r="I822" s="84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84"/>
      <c r="E823" s="84"/>
      <c r="F823" s="84"/>
      <c r="G823" s="84"/>
      <c r="H823" s="90"/>
      <c r="I823" s="84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84"/>
      <c r="E824" s="84"/>
      <c r="F824" s="84"/>
      <c r="G824" s="84"/>
      <c r="H824" s="90"/>
      <c r="I824" s="84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84"/>
      <c r="E825" s="84"/>
      <c r="F825" s="84"/>
      <c r="G825" s="84"/>
      <c r="H825" s="90"/>
      <c r="I825" s="84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84"/>
      <c r="E826" s="84"/>
      <c r="F826" s="84"/>
      <c r="G826" s="84"/>
      <c r="H826" s="90"/>
      <c r="I826" s="84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84"/>
      <c r="E827" s="84"/>
      <c r="F827" s="84"/>
      <c r="G827" s="84"/>
      <c r="H827" s="90"/>
      <c r="I827" s="84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84"/>
      <c r="E828" s="84"/>
      <c r="F828" s="84"/>
      <c r="G828" s="84"/>
      <c r="H828" s="90"/>
      <c r="I828" s="84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84"/>
      <c r="E829" s="84"/>
      <c r="F829" s="84"/>
      <c r="G829" s="84"/>
      <c r="H829" s="90"/>
      <c r="I829" s="84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84"/>
      <c r="E830" s="84"/>
      <c r="F830" s="84"/>
      <c r="G830" s="84"/>
      <c r="H830" s="90"/>
      <c r="I830" s="84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84"/>
      <c r="E831" s="84"/>
      <c r="F831" s="84"/>
      <c r="G831" s="84"/>
      <c r="H831" s="90"/>
      <c r="I831" s="84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84"/>
      <c r="E832" s="84"/>
      <c r="F832" s="84"/>
      <c r="G832" s="84"/>
      <c r="H832" s="90"/>
      <c r="I832" s="84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84"/>
      <c r="E833" s="84"/>
      <c r="F833" s="84"/>
      <c r="G833" s="84"/>
      <c r="H833" s="90"/>
      <c r="I833" s="84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84"/>
      <c r="E834" s="84"/>
      <c r="F834" s="84"/>
      <c r="G834" s="84"/>
      <c r="H834" s="90"/>
      <c r="I834" s="84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84"/>
      <c r="E835" s="84"/>
      <c r="F835" s="84"/>
      <c r="G835" s="84"/>
      <c r="H835" s="90"/>
      <c r="I835" s="84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84"/>
      <c r="E836" s="84"/>
      <c r="F836" s="84"/>
      <c r="G836" s="84"/>
      <c r="H836" s="90"/>
      <c r="I836" s="84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84"/>
      <c r="E837" s="84"/>
      <c r="F837" s="84"/>
      <c r="G837" s="84"/>
      <c r="H837" s="90"/>
      <c r="I837" s="84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84"/>
      <c r="E838" s="84"/>
      <c r="F838" s="84"/>
      <c r="G838" s="84"/>
      <c r="H838" s="90"/>
      <c r="I838" s="84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84"/>
      <c r="E839" s="84"/>
      <c r="F839" s="84"/>
      <c r="G839" s="84"/>
      <c r="H839" s="90"/>
      <c r="I839" s="84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84"/>
      <c r="E840" s="84"/>
      <c r="F840" s="84"/>
      <c r="G840" s="84"/>
      <c r="H840" s="90"/>
      <c r="I840" s="84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84"/>
      <c r="E841" s="84"/>
      <c r="F841" s="84"/>
      <c r="G841" s="84"/>
      <c r="H841" s="90"/>
      <c r="I841" s="84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84"/>
      <c r="E842" s="84"/>
      <c r="F842" s="84"/>
      <c r="G842" s="84"/>
      <c r="H842" s="90"/>
      <c r="I842" s="84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84"/>
      <c r="E843" s="84"/>
      <c r="F843" s="84"/>
      <c r="G843" s="84"/>
      <c r="H843" s="90"/>
      <c r="I843" s="84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84"/>
      <c r="E844" s="84"/>
      <c r="F844" s="84"/>
      <c r="G844" s="84"/>
      <c r="H844" s="90"/>
      <c r="I844" s="84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84"/>
      <c r="E845" s="84"/>
      <c r="F845" s="84"/>
      <c r="G845" s="84"/>
      <c r="H845" s="90"/>
      <c r="I845" s="84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84"/>
      <c r="E846" s="84"/>
      <c r="F846" s="84"/>
      <c r="G846" s="84"/>
      <c r="H846" s="90"/>
      <c r="I846" s="84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84"/>
      <c r="E847" s="84"/>
      <c r="F847" s="84"/>
      <c r="G847" s="84"/>
      <c r="H847" s="90"/>
      <c r="I847" s="84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84"/>
      <c r="E848" s="84"/>
      <c r="F848" s="84"/>
      <c r="G848" s="84"/>
      <c r="H848" s="90"/>
      <c r="I848" s="84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84"/>
      <c r="E849" s="84"/>
      <c r="F849" s="84"/>
      <c r="G849" s="84"/>
      <c r="H849" s="90"/>
      <c r="I849" s="84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84"/>
      <c r="E850" s="84"/>
      <c r="F850" s="84"/>
      <c r="G850" s="84"/>
      <c r="H850" s="90"/>
      <c r="I850" s="84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84"/>
      <c r="E851" s="84"/>
      <c r="F851" s="84"/>
      <c r="G851" s="84"/>
      <c r="H851" s="90"/>
      <c r="I851" s="84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84"/>
      <c r="E852" s="84"/>
      <c r="F852" s="84"/>
      <c r="G852" s="84"/>
      <c r="H852" s="90"/>
      <c r="I852" s="84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84"/>
      <c r="E853" s="84"/>
      <c r="F853" s="84"/>
      <c r="G853" s="84"/>
      <c r="H853" s="90"/>
      <c r="I853" s="84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84"/>
      <c r="E854" s="84"/>
      <c r="F854" s="84"/>
      <c r="G854" s="84"/>
      <c r="H854" s="90"/>
      <c r="I854" s="84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84"/>
      <c r="E855" s="84"/>
      <c r="F855" s="84"/>
      <c r="G855" s="84"/>
      <c r="H855" s="90"/>
      <c r="I855" s="84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84"/>
      <c r="E856" s="84"/>
      <c r="F856" s="84"/>
      <c r="G856" s="84"/>
      <c r="H856" s="90"/>
      <c r="I856" s="84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84"/>
      <c r="E857" s="84"/>
      <c r="F857" s="84"/>
      <c r="G857" s="84"/>
      <c r="H857" s="90"/>
      <c r="I857" s="84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84"/>
      <c r="E858" s="84"/>
      <c r="F858" s="84"/>
      <c r="G858" s="84"/>
      <c r="H858" s="90"/>
      <c r="I858" s="84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84"/>
      <c r="E859" s="84"/>
      <c r="F859" s="84"/>
      <c r="G859" s="84"/>
      <c r="H859" s="90"/>
      <c r="I859" s="84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84"/>
      <c r="E860" s="84"/>
      <c r="F860" s="84"/>
      <c r="G860" s="84"/>
      <c r="H860" s="90"/>
      <c r="I860" s="84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84"/>
      <c r="E861" s="84"/>
      <c r="F861" s="84"/>
      <c r="G861" s="84"/>
      <c r="H861" s="90"/>
      <c r="I861" s="84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84"/>
      <c r="E862" s="84"/>
      <c r="F862" s="84"/>
      <c r="G862" s="84"/>
      <c r="H862" s="90"/>
      <c r="I862" s="84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84"/>
      <c r="E863" s="84"/>
      <c r="F863" s="84"/>
      <c r="G863" s="84"/>
      <c r="H863" s="90"/>
      <c r="I863" s="84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84"/>
      <c r="E864" s="84"/>
      <c r="F864" s="84"/>
      <c r="G864" s="84"/>
      <c r="H864" s="90"/>
      <c r="I864" s="84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84"/>
      <c r="E865" s="84"/>
      <c r="F865" s="84"/>
      <c r="G865" s="84"/>
      <c r="H865" s="90"/>
      <c r="I865" s="84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84"/>
      <c r="E866" s="84"/>
      <c r="F866" s="84"/>
      <c r="G866" s="84"/>
      <c r="H866" s="90"/>
      <c r="I866" s="84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84"/>
      <c r="E867" s="84"/>
      <c r="F867" s="84"/>
      <c r="G867" s="84"/>
      <c r="H867" s="90"/>
      <c r="I867" s="84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84"/>
      <c r="E868" s="84"/>
      <c r="F868" s="84"/>
      <c r="G868" s="84"/>
      <c r="H868" s="90"/>
      <c r="I868" s="84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84"/>
      <c r="E869" s="84"/>
      <c r="F869" s="84"/>
      <c r="G869" s="84"/>
      <c r="H869" s="90"/>
      <c r="I869" s="84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84"/>
      <c r="E870" s="84"/>
      <c r="F870" s="84"/>
      <c r="G870" s="84"/>
      <c r="H870" s="90"/>
      <c r="I870" s="84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84"/>
      <c r="E871" s="84"/>
      <c r="F871" s="84"/>
      <c r="G871" s="84"/>
      <c r="H871" s="90"/>
      <c r="I871" s="84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84"/>
      <c r="E872" s="84"/>
      <c r="F872" s="84"/>
      <c r="G872" s="84"/>
      <c r="H872" s="90"/>
      <c r="I872" s="84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84"/>
      <c r="E873" s="84"/>
      <c r="F873" s="84"/>
      <c r="G873" s="84"/>
      <c r="H873" s="90"/>
      <c r="I873" s="84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84"/>
      <c r="E874" s="84"/>
      <c r="F874" s="84"/>
      <c r="G874" s="84"/>
      <c r="H874" s="90"/>
      <c r="I874" s="84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84"/>
      <c r="E875" s="84"/>
      <c r="F875" s="84"/>
      <c r="G875" s="84"/>
      <c r="H875" s="90"/>
      <c r="I875" s="84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84"/>
      <c r="E876" s="84"/>
      <c r="F876" s="84"/>
      <c r="G876" s="84"/>
      <c r="H876" s="90"/>
      <c r="I876" s="84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84"/>
      <c r="E877" s="84"/>
      <c r="F877" s="84"/>
      <c r="G877" s="84"/>
      <c r="H877" s="90"/>
      <c r="I877" s="84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84"/>
      <c r="E878" s="84"/>
      <c r="F878" s="84"/>
      <c r="G878" s="84"/>
      <c r="H878" s="90"/>
      <c r="I878" s="84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84"/>
      <c r="E879" s="84"/>
      <c r="F879" s="84"/>
      <c r="G879" s="84"/>
      <c r="H879" s="90"/>
      <c r="I879" s="84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84"/>
      <c r="E880" s="84"/>
      <c r="F880" s="84"/>
      <c r="G880" s="84"/>
      <c r="H880" s="90"/>
      <c r="I880" s="84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84"/>
      <c r="E881" s="84"/>
      <c r="F881" s="84"/>
      <c r="G881" s="84"/>
      <c r="H881" s="90"/>
      <c r="I881" s="84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84"/>
      <c r="E882" s="84"/>
      <c r="F882" s="84"/>
      <c r="G882" s="84"/>
      <c r="H882" s="90"/>
      <c r="I882" s="84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84"/>
      <c r="E883" s="84"/>
      <c r="F883" s="84"/>
      <c r="G883" s="84"/>
      <c r="H883" s="90"/>
      <c r="I883" s="84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84"/>
      <c r="E884" s="84"/>
      <c r="F884" s="84"/>
      <c r="G884" s="84"/>
      <c r="H884" s="90"/>
      <c r="I884" s="84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84"/>
      <c r="E885" s="84"/>
      <c r="F885" s="84"/>
      <c r="G885" s="84"/>
      <c r="H885" s="90"/>
      <c r="I885" s="84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84"/>
      <c r="E886" s="84"/>
      <c r="F886" s="84"/>
      <c r="G886" s="84"/>
      <c r="H886" s="90"/>
      <c r="I886" s="84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84"/>
      <c r="E887" s="84"/>
      <c r="F887" s="84"/>
      <c r="G887" s="84"/>
      <c r="H887" s="90"/>
      <c r="I887" s="84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84"/>
      <c r="E888" s="84"/>
      <c r="F888" s="84"/>
      <c r="G888" s="84"/>
      <c r="H888" s="90"/>
      <c r="I888" s="84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84"/>
      <c r="E889" s="84"/>
      <c r="F889" s="84"/>
      <c r="G889" s="84"/>
      <c r="H889" s="90"/>
      <c r="I889" s="84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84"/>
      <c r="E890" s="84"/>
      <c r="F890" s="84"/>
      <c r="G890" s="84"/>
      <c r="H890" s="90"/>
      <c r="I890" s="84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84"/>
      <c r="E891" s="84"/>
      <c r="F891" s="84"/>
      <c r="G891" s="84"/>
      <c r="H891" s="90"/>
      <c r="I891" s="84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84"/>
      <c r="E892" s="84"/>
      <c r="F892" s="84"/>
      <c r="G892" s="84"/>
      <c r="H892" s="90"/>
      <c r="I892" s="84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84"/>
      <c r="E893" s="84"/>
      <c r="F893" s="84"/>
      <c r="G893" s="84"/>
      <c r="H893" s="90"/>
      <c r="I893" s="84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84"/>
      <c r="E894" s="84"/>
      <c r="F894" s="84"/>
      <c r="G894" s="84"/>
      <c r="H894" s="90"/>
      <c r="I894" s="84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84"/>
      <c r="E895" s="84"/>
      <c r="F895" s="84"/>
      <c r="G895" s="84"/>
      <c r="H895" s="90"/>
      <c r="I895" s="84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84"/>
      <c r="E896" s="84"/>
      <c r="F896" s="84"/>
      <c r="G896" s="84"/>
      <c r="H896" s="90"/>
      <c r="I896" s="84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84"/>
      <c r="E897" s="84"/>
      <c r="F897" s="84"/>
      <c r="G897" s="84"/>
      <c r="H897" s="90"/>
      <c r="I897" s="84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84"/>
      <c r="E898" s="84"/>
      <c r="F898" s="84"/>
      <c r="G898" s="84"/>
      <c r="H898" s="90"/>
      <c r="I898" s="84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84"/>
      <c r="E899" s="84"/>
      <c r="F899" s="84"/>
      <c r="G899" s="84"/>
      <c r="H899" s="90"/>
      <c r="I899" s="84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84"/>
      <c r="E900" s="84"/>
      <c r="F900" s="84"/>
      <c r="G900" s="84"/>
      <c r="H900" s="90"/>
      <c r="I900" s="84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84"/>
      <c r="E901" s="84"/>
      <c r="F901" s="84"/>
      <c r="G901" s="84"/>
      <c r="H901" s="90"/>
      <c r="I901" s="84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84"/>
      <c r="E902" s="84"/>
      <c r="F902" s="84"/>
      <c r="G902" s="84"/>
      <c r="H902" s="90"/>
      <c r="I902" s="84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84"/>
      <c r="E903" s="84"/>
      <c r="F903" s="84"/>
      <c r="G903" s="84"/>
      <c r="H903" s="90"/>
      <c r="I903" s="84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84"/>
      <c r="E904" s="84"/>
      <c r="F904" s="84"/>
      <c r="G904" s="84"/>
      <c r="H904" s="90"/>
      <c r="I904" s="84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84"/>
      <c r="E905" s="84"/>
      <c r="F905" s="84"/>
      <c r="G905" s="84"/>
      <c r="H905" s="90"/>
      <c r="I905" s="84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84"/>
      <c r="E906" s="84"/>
      <c r="F906" s="84"/>
      <c r="G906" s="84"/>
      <c r="H906" s="90"/>
      <c r="I906" s="84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84"/>
      <c r="E907" s="84"/>
      <c r="F907" s="84"/>
      <c r="G907" s="84"/>
      <c r="H907" s="90"/>
      <c r="I907" s="84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84"/>
      <c r="E908" s="84"/>
      <c r="F908" s="84"/>
      <c r="G908" s="84"/>
      <c r="H908" s="90"/>
      <c r="I908" s="84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84"/>
      <c r="E909" s="84"/>
      <c r="F909" s="84"/>
      <c r="G909" s="84"/>
      <c r="H909" s="90"/>
      <c r="I909" s="84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84"/>
      <c r="E910" s="84"/>
      <c r="F910" s="84"/>
      <c r="G910" s="84"/>
      <c r="H910" s="90"/>
      <c r="I910" s="84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84"/>
      <c r="E911" s="84"/>
      <c r="F911" s="84"/>
      <c r="G911" s="84"/>
      <c r="H911" s="90"/>
      <c r="I911" s="84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84"/>
      <c r="E912" s="84"/>
      <c r="F912" s="84"/>
      <c r="G912" s="84"/>
      <c r="H912" s="90"/>
      <c r="I912" s="84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84"/>
      <c r="E913" s="84"/>
      <c r="F913" s="84"/>
      <c r="G913" s="84"/>
      <c r="H913" s="90"/>
      <c r="I913" s="84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84"/>
      <c r="E914" s="84"/>
      <c r="F914" s="84"/>
      <c r="G914" s="84"/>
      <c r="H914" s="90"/>
      <c r="I914" s="84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84"/>
      <c r="E915" s="84"/>
      <c r="F915" s="84"/>
      <c r="G915" s="84"/>
      <c r="H915" s="90"/>
      <c r="I915" s="84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84"/>
      <c r="E916" s="84"/>
      <c r="F916" s="84"/>
      <c r="G916" s="84"/>
      <c r="H916" s="90"/>
      <c r="I916" s="84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84"/>
      <c r="E917" s="84"/>
      <c r="F917" s="84"/>
      <c r="G917" s="84"/>
      <c r="H917" s="90"/>
      <c r="I917" s="84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84"/>
      <c r="E918" s="84"/>
      <c r="F918" s="84"/>
      <c r="G918" s="84"/>
      <c r="H918" s="90"/>
      <c r="I918" s="84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84"/>
      <c r="E919" s="84"/>
      <c r="F919" s="84"/>
      <c r="G919" s="84"/>
      <c r="H919" s="90"/>
      <c r="I919" s="84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84"/>
      <c r="E920" s="84"/>
      <c r="F920" s="84"/>
      <c r="G920" s="84"/>
      <c r="H920" s="90"/>
      <c r="I920" s="84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84"/>
      <c r="E921" s="84"/>
      <c r="F921" s="84"/>
      <c r="G921" s="84"/>
      <c r="H921" s="90"/>
      <c r="I921" s="84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84"/>
      <c r="E922" s="84"/>
      <c r="F922" s="84"/>
      <c r="G922" s="84"/>
      <c r="H922" s="90"/>
      <c r="I922" s="84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84"/>
      <c r="E923" s="84"/>
      <c r="F923" s="84"/>
      <c r="G923" s="84"/>
      <c r="H923" s="90"/>
      <c r="I923" s="84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84"/>
      <c r="E924" s="84"/>
      <c r="F924" s="84"/>
      <c r="G924" s="84"/>
      <c r="H924" s="90"/>
      <c r="I924" s="84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84"/>
      <c r="E925" s="84"/>
      <c r="F925" s="84"/>
      <c r="G925" s="84"/>
      <c r="H925" s="90"/>
      <c r="I925" s="84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84"/>
      <c r="E926" s="84"/>
      <c r="F926" s="84"/>
      <c r="G926" s="84"/>
      <c r="H926" s="90"/>
      <c r="I926" s="84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84"/>
      <c r="E927" s="84"/>
      <c r="F927" s="84"/>
      <c r="G927" s="84"/>
      <c r="H927" s="90"/>
      <c r="I927" s="84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84"/>
      <c r="E928" s="84"/>
      <c r="F928" s="84"/>
      <c r="G928" s="84"/>
      <c r="H928" s="90"/>
      <c r="I928" s="84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84"/>
      <c r="E929" s="84"/>
      <c r="F929" s="84"/>
      <c r="G929" s="84"/>
      <c r="H929" s="90"/>
      <c r="I929" s="84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84"/>
      <c r="E930" s="84"/>
      <c r="F930" s="84"/>
      <c r="G930" s="84"/>
      <c r="H930" s="90"/>
      <c r="I930" s="84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84"/>
      <c r="E931" s="84"/>
      <c r="F931" s="84"/>
      <c r="G931" s="84"/>
      <c r="H931" s="90"/>
      <c r="I931" s="84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84"/>
      <c r="E932" s="84"/>
      <c r="F932" s="84"/>
      <c r="G932" s="84"/>
      <c r="H932" s="90"/>
      <c r="I932" s="84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84"/>
      <c r="E933" s="84"/>
      <c r="F933" s="84"/>
      <c r="G933" s="84"/>
      <c r="H933" s="90"/>
      <c r="I933" s="84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84"/>
      <c r="E934" s="84"/>
      <c r="F934" s="84"/>
      <c r="G934" s="84"/>
      <c r="H934" s="90"/>
      <c r="I934" s="84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84"/>
      <c r="E935" s="84"/>
      <c r="F935" s="84"/>
      <c r="G935" s="84"/>
      <c r="H935" s="90"/>
      <c r="I935" s="84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84"/>
      <c r="E936" s="84"/>
      <c r="F936" s="84"/>
      <c r="G936" s="84"/>
      <c r="H936" s="90"/>
      <c r="I936" s="84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84"/>
      <c r="E937" s="84"/>
      <c r="F937" s="84"/>
      <c r="G937" s="84"/>
      <c r="H937" s="90"/>
      <c r="I937" s="84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84"/>
      <c r="E938" s="84"/>
      <c r="F938" s="84"/>
      <c r="G938" s="84"/>
      <c r="H938" s="90"/>
      <c r="I938" s="84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84"/>
      <c r="E939" s="84"/>
      <c r="F939" s="84"/>
      <c r="G939" s="84"/>
      <c r="H939" s="90"/>
      <c r="I939" s="84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84"/>
      <c r="E940" s="84"/>
      <c r="F940" s="84"/>
      <c r="G940" s="84"/>
      <c r="H940" s="90"/>
      <c r="I940" s="84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84"/>
      <c r="E941" s="84"/>
      <c r="F941" s="84"/>
      <c r="G941" s="84"/>
      <c r="H941" s="90"/>
      <c r="I941" s="84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84"/>
      <c r="E942" s="84"/>
      <c r="F942" s="84"/>
      <c r="G942" s="84"/>
      <c r="H942" s="90"/>
      <c r="I942" s="84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84"/>
      <c r="E943" s="84"/>
      <c r="F943" s="84"/>
      <c r="G943" s="84"/>
      <c r="H943" s="90"/>
      <c r="I943" s="84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84"/>
      <c r="E944" s="84"/>
      <c r="F944" s="84"/>
      <c r="G944" s="84"/>
      <c r="H944" s="90"/>
      <c r="I944" s="84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84"/>
      <c r="E945" s="84"/>
      <c r="F945" s="84"/>
      <c r="G945" s="84"/>
      <c r="H945" s="90"/>
      <c r="I945" s="84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84"/>
      <c r="E946" s="84"/>
      <c r="F946" s="84"/>
      <c r="G946" s="84"/>
      <c r="H946" s="90"/>
      <c r="I946" s="84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84"/>
      <c r="E947" s="84"/>
      <c r="F947" s="84"/>
      <c r="G947" s="84"/>
      <c r="H947" s="90"/>
      <c r="I947" s="84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84"/>
      <c r="E948" s="84"/>
      <c r="F948" s="84"/>
      <c r="G948" s="84"/>
      <c r="H948" s="90"/>
      <c r="I948" s="84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84"/>
      <c r="E949" s="84"/>
      <c r="F949" s="84"/>
      <c r="G949" s="84"/>
      <c r="H949" s="90"/>
      <c r="I949" s="84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84"/>
      <c r="E950" s="84"/>
      <c r="F950" s="84"/>
      <c r="G950" s="84"/>
      <c r="H950" s="90"/>
      <c r="I950" s="84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84"/>
      <c r="E951" s="84"/>
      <c r="F951" s="84"/>
      <c r="G951" s="84"/>
      <c r="H951" s="90"/>
      <c r="I951" s="84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84"/>
      <c r="E952" s="84"/>
      <c r="F952" s="84"/>
      <c r="G952" s="84"/>
      <c r="H952" s="90"/>
      <c r="I952" s="84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84"/>
      <c r="E953" s="84"/>
      <c r="F953" s="84"/>
      <c r="G953" s="84"/>
      <c r="H953" s="90"/>
      <c r="I953" s="84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84"/>
      <c r="E954" s="84"/>
      <c r="F954" s="84"/>
      <c r="G954" s="84"/>
      <c r="H954" s="90"/>
      <c r="I954" s="84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84"/>
      <c r="E955" s="84"/>
      <c r="F955" s="84"/>
      <c r="G955" s="84"/>
      <c r="H955" s="90"/>
      <c r="I955" s="84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84"/>
      <c r="E956" s="84"/>
      <c r="F956" s="84"/>
      <c r="G956" s="84"/>
      <c r="H956" s="90"/>
      <c r="I956" s="84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84"/>
      <c r="E957" s="84"/>
      <c r="F957" s="84"/>
      <c r="G957" s="84"/>
      <c r="H957" s="90"/>
      <c r="I957" s="84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84"/>
      <c r="E958" s="84"/>
      <c r="F958" s="84"/>
      <c r="G958" s="84"/>
      <c r="H958" s="90"/>
      <c r="I958" s="84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84"/>
      <c r="E959" s="84"/>
      <c r="F959" s="84"/>
      <c r="G959" s="84"/>
      <c r="H959" s="90"/>
      <c r="I959" s="84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84"/>
      <c r="E960" s="84"/>
      <c r="F960" s="84"/>
      <c r="G960" s="84"/>
      <c r="H960" s="90"/>
      <c r="I960" s="84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84"/>
      <c r="E961" s="84"/>
      <c r="F961" s="84"/>
      <c r="G961" s="84"/>
      <c r="H961" s="90"/>
      <c r="I961" s="84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84"/>
      <c r="E962" s="84"/>
      <c r="F962" s="84"/>
      <c r="G962" s="84"/>
      <c r="H962" s="90"/>
      <c r="I962" s="84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84"/>
      <c r="E963" s="84"/>
      <c r="F963" s="84"/>
      <c r="G963" s="84"/>
      <c r="H963" s="90"/>
      <c r="I963" s="84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84"/>
      <c r="E964" s="84"/>
      <c r="F964" s="84"/>
      <c r="G964" s="84"/>
      <c r="H964" s="90"/>
      <c r="I964" s="84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84"/>
      <c r="E965" s="84"/>
      <c r="F965" s="84"/>
      <c r="G965" s="84"/>
      <c r="H965" s="90"/>
      <c r="I965" s="84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84"/>
      <c r="E966" s="84"/>
      <c r="F966" s="84"/>
      <c r="G966" s="84"/>
      <c r="H966" s="90"/>
      <c r="I966" s="84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84"/>
      <c r="E967" s="84"/>
      <c r="F967" s="84"/>
      <c r="G967" s="84"/>
      <c r="H967" s="90"/>
      <c r="I967" s="84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84"/>
      <c r="E968" s="84"/>
      <c r="F968" s="84"/>
      <c r="G968" s="84"/>
      <c r="H968" s="90"/>
      <c r="I968" s="84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84"/>
      <c r="E969" s="84"/>
      <c r="F969" s="84"/>
      <c r="G969" s="84"/>
      <c r="H969" s="90"/>
      <c r="I969" s="84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84"/>
      <c r="E970" s="84"/>
      <c r="F970" s="84"/>
      <c r="G970" s="84"/>
      <c r="H970" s="90"/>
      <c r="I970" s="84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84"/>
      <c r="E971" s="84"/>
      <c r="F971" s="84"/>
      <c r="G971" s="84"/>
      <c r="H971" s="90"/>
      <c r="I971" s="84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84"/>
      <c r="E972" s="84"/>
      <c r="F972" s="84"/>
      <c r="G972" s="84"/>
      <c r="H972" s="90"/>
      <c r="I972" s="84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84"/>
      <c r="E973" s="84"/>
      <c r="F973" s="84"/>
      <c r="G973" s="84"/>
      <c r="H973" s="90"/>
      <c r="I973" s="84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84"/>
      <c r="E974" s="84"/>
      <c r="F974" s="84"/>
      <c r="G974" s="84"/>
      <c r="H974" s="90"/>
      <c r="I974" s="84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84"/>
      <c r="E975" s="84"/>
      <c r="F975" s="84"/>
      <c r="G975" s="84"/>
      <c r="H975" s="90"/>
      <c r="I975" s="84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84"/>
      <c r="E976" s="84"/>
      <c r="F976" s="84"/>
      <c r="G976" s="84"/>
      <c r="H976" s="90"/>
      <c r="I976" s="84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84"/>
      <c r="E977" s="84"/>
      <c r="F977" s="84"/>
      <c r="G977" s="84"/>
      <c r="H977" s="90"/>
      <c r="I977" s="84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84"/>
      <c r="E978" s="84"/>
      <c r="F978" s="84"/>
      <c r="G978" s="84"/>
      <c r="H978" s="90"/>
      <c r="I978" s="84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84"/>
      <c r="E979" s="84"/>
      <c r="F979" s="84"/>
      <c r="G979" s="84"/>
      <c r="H979" s="90"/>
      <c r="I979" s="84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84"/>
      <c r="E980" s="84"/>
      <c r="F980" s="84"/>
      <c r="G980" s="84"/>
      <c r="H980" s="90"/>
      <c r="I980" s="84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84"/>
      <c r="E981" s="84"/>
      <c r="F981" s="84"/>
      <c r="G981" s="84"/>
      <c r="H981" s="90"/>
      <c r="I981" s="84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84"/>
      <c r="E982" s="84"/>
      <c r="F982" s="84"/>
      <c r="G982" s="84"/>
      <c r="H982" s="90"/>
      <c r="I982" s="84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84"/>
      <c r="E983" s="84"/>
      <c r="F983" s="84"/>
      <c r="G983" s="84"/>
      <c r="H983" s="90"/>
      <c r="I983" s="84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84"/>
      <c r="E984" s="84"/>
      <c r="F984" s="84"/>
      <c r="G984" s="84"/>
      <c r="H984" s="90"/>
      <c r="I984" s="84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84"/>
      <c r="E985" s="84"/>
      <c r="F985" s="84"/>
      <c r="G985" s="84"/>
      <c r="H985" s="90"/>
      <c r="I985" s="84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84"/>
      <c r="E986" s="84"/>
      <c r="F986" s="84"/>
      <c r="G986" s="84"/>
      <c r="H986" s="90"/>
      <c r="I986" s="84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84"/>
      <c r="E987" s="84"/>
      <c r="F987" s="84"/>
      <c r="G987" s="84"/>
      <c r="H987" s="90"/>
      <c r="I987" s="84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84"/>
      <c r="E988" s="84"/>
      <c r="F988" s="84"/>
      <c r="G988" s="84"/>
      <c r="H988" s="90"/>
      <c r="I988" s="84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84"/>
      <c r="E989" s="84"/>
      <c r="F989" s="84"/>
      <c r="G989" s="84"/>
      <c r="H989" s="90"/>
      <c r="I989" s="84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84"/>
      <c r="E990" s="84"/>
      <c r="F990" s="84"/>
      <c r="G990" s="84"/>
      <c r="H990" s="90"/>
      <c r="I990" s="84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84"/>
      <c r="E991" s="84"/>
      <c r="F991" s="84"/>
      <c r="G991" s="84"/>
      <c r="H991" s="90"/>
      <c r="I991" s="84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84"/>
      <c r="E992" s="84"/>
      <c r="F992" s="84"/>
      <c r="G992" s="84"/>
      <c r="H992" s="90"/>
      <c r="I992" s="84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84"/>
      <c r="E993" s="84"/>
      <c r="F993" s="84"/>
      <c r="G993" s="84"/>
      <c r="H993" s="90"/>
      <c r="I993" s="84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84"/>
      <c r="E994" s="84"/>
      <c r="F994" s="84"/>
      <c r="G994" s="84"/>
      <c r="H994" s="90"/>
      <c r="I994" s="84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84"/>
      <c r="E995" s="84"/>
      <c r="F995" s="84"/>
      <c r="G995" s="84"/>
      <c r="H995" s="90"/>
      <c r="I995" s="84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84"/>
      <c r="E996" s="84"/>
      <c r="F996" s="84"/>
      <c r="G996" s="84"/>
      <c r="H996" s="90"/>
      <c r="I996" s="84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84"/>
      <c r="E997" s="84"/>
      <c r="F997" s="84"/>
      <c r="G997" s="84"/>
      <c r="H997" s="90"/>
      <c r="I997" s="84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84"/>
      <c r="E998" s="84"/>
      <c r="F998" s="84"/>
      <c r="G998" s="84"/>
      <c r="H998" s="90"/>
      <c r="I998" s="84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84"/>
      <c r="E999" s="84"/>
      <c r="F999" s="84"/>
      <c r="G999" s="84"/>
      <c r="H999" s="90"/>
      <c r="I999" s="84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84"/>
      <c r="E1000" s="84"/>
      <c r="F1000" s="84"/>
      <c r="G1000" s="84"/>
      <c r="H1000" s="90"/>
      <c r="I1000" s="84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84"/>
      <c r="E1001" s="84"/>
      <c r="F1001" s="84"/>
      <c r="G1001" s="84"/>
      <c r="H1001" s="90"/>
      <c r="I1001" s="84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84"/>
      <c r="E1002" s="84"/>
      <c r="F1002" s="84"/>
      <c r="G1002" s="84"/>
      <c r="H1002" s="90"/>
      <c r="I1002" s="84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84"/>
      <c r="E1003" s="84"/>
      <c r="F1003" s="84"/>
      <c r="G1003" s="84"/>
      <c r="H1003" s="90"/>
      <c r="I1003" s="84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84"/>
      <c r="E1004" s="84"/>
      <c r="F1004" s="84"/>
      <c r="G1004" s="84"/>
      <c r="H1004" s="90"/>
      <c r="I1004" s="84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84"/>
      <c r="E1005" s="84"/>
      <c r="F1005" s="84"/>
      <c r="G1005" s="84"/>
      <c r="H1005" s="90"/>
      <c r="I1005" s="84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84"/>
      <c r="E1006" s="84"/>
      <c r="F1006" s="84"/>
      <c r="G1006" s="84"/>
      <c r="H1006" s="90"/>
      <c r="I1006" s="84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84"/>
      <c r="E1007" s="84"/>
      <c r="F1007" s="84"/>
      <c r="G1007" s="84"/>
      <c r="H1007" s="90"/>
      <c r="I1007" s="84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84"/>
      <c r="E1008" s="84"/>
      <c r="F1008" s="84"/>
      <c r="G1008" s="84"/>
      <c r="H1008" s="90"/>
      <c r="I1008" s="84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84"/>
      <c r="E1009" s="84"/>
      <c r="F1009" s="84"/>
      <c r="G1009" s="84"/>
      <c r="H1009" s="90"/>
      <c r="I1009" s="84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84"/>
      <c r="E1010" s="84"/>
      <c r="F1010" s="84"/>
      <c r="G1010" s="84"/>
      <c r="H1010" s="90"/>
      <c r="I1010" s="84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84"/>
      <c r="E1011" s="84"/>
      <c r="F1011" s="84"/>
      <c r="G1011" s="84"/>
      <c r="H1011" s="90"/>
      <c r="I1011" s="84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84"/>
      <c r="E1012" s="84"/>
      <c r="F1012" s="84"/>
      <c r="G1012" s="84"/>
      <c r="H1012" s="90"/>
      <c r="I1012" s="84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84"/>
      <c r="E1013" s="84"/>
      <c r="F1013" s="84"/>
      <c r="G1013" s="84"/>
      <c r="H1013" s="90"/>
      <c r="I1013" s="84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84"/>
      <c r="E1014" s="84"/>
      <c r="F1014" s="84"/>
      <c r="G1014" s="84"/>
      <c r="H1014" s="90"/>
      <c r="I1014" s="84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84"/>
      <c r="E1015" s="84"/>
      <c r="F1015" s="84"/>
      <c r="G1015" s="84"/>
      <c r="H1015" s="90"/>
      <c r="I1015" s="84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84"/>
      <c r="E1016" s="84"/>
      <c r="F1016" s="84"/>
      <c r="G1016" s="84"/>
      <c r="H1016" s="90"/>
      <c r="I1016" s="84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84"/>
      <c r="E1017" s="84"/>
      <c r="F1017" s="84"/>
      <c r="G1017" s="84"/>
      <c r="H1017" s="90"/>
      <c r="I1017" s="84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84"/>
      <c r="E1018" s="84"/>
      <c r="F1018" s="84"/>
      <c r="G1018" s="84"/>
      <c r="H1018" s="90"/>
      <c r="I1018" s="84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84"/>
      <c r="E1019" s="84"/>
      <c r="F1019" s="84"/>
      <c r="G1019" s="84"/>
      <c r="H1019" s="90"/>
      <c r="I1019" s="84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84"/>
      <c r="E1020" s="84"/>
      <c r="F1020" s="84"/>
      <c r="G1020" s="84"/>
      <c r="H1020" s="90"/>
      <c r="I1020" s="84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84"/>
      <c r="E1021" s="84"/>
      <c r="F1021" s="84"/>
      <c r="G1021" s="84"/>
      <c r="H1021" s="90"/>
      <c r="I1021" s="84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84"/>
      <c r="E1022" s="84"/>
      <c r="F1022" s="84"/>
      <c r="G1022" s="84"/>
      <c r="H1022" s="90"/>
      <c r="I1022" s="84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84"/>
      <c r="E1023" s="84"/>
      <c r="F1023" s="84"/>
      <c r="G1023" s="84"/>
      <c r="H1023" s="90"/>
      <c r="I1023" s="84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84"/>
      <c r="E1024" s="84"/>
      <c r="F1024" s="84"/>
      <c r="G1024" s="84"/>
      <c r="H1024" s="90"/>
      <c r="I1024" s="84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84"/>
      <c r="E1025" s="84"/>
      <c r="F1025" s="84"/>
      <c r="G1025" s="84"/>
      <c r="H1025" s="90"/>
      <c r="I1025" s="84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84"/>
      <c r="E1026" s="84"/>
      <c r="F1026" s="84"/>
      <c r="G1026" s="84"/>
      <c r="H1026" s="90"/>
      <c r="I1026" s="84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84"/>
      <c r="E1027" s="84"/>
      <c r="F1027" s="84"/>
      <c r="G1027" s="84"/>
      <c r="H1027" s="90"/>
      <c r="I1027" s="84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84"/>
      <c r="E1028" s="84"/>
      <c r="F1028" s="84"/>
      <c r="G1028" s="84"/>
      <c r="H1028" s="90"/>
      <c r="I1028" s="84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84"/>
      <c r="E1029" s="84"/>
      <c r="F1029" s="84"/>
      <c r="G1029" s="84"/>
      <c r="H1029" s="90"/>
      <c r="I1029" s="84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84"/>
      <c r="E1030" s="84"/>
      <c r="F1030" s="84"/>
      <c r="G1030" s="84"/>
      <c r="H1030" s="90"/>
      <c r="I1030" s="84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84"/>
      <c r="E1031" s="84"/>
      <c r="F1031" s="84"/>
      <c r="G1031" s="84"/>
      <c r="H1031" s="90"/>
      <c r="I1031" s="84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84"/>
      <c r="E1032" s="84"/>
      <c r="F1032" s="84"/>
      <c r="G1032" s="84"/>
      <c r="H1032" s="90"/>
      <c r="I1032" s="84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84"/>
      <c r="E1033" s="84"/>
      <c r="F1033" s="84"/>
      <c r="G1033" s="84"/>
      <c r="H1033" s="90"/>
      <c r="I1033" s="84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84"/>
      <c r="E1034" s="84"/>
      <c r="F1034" s="84"/>
      <c r="G1034" s="84"/>
      <c r="H1034" s="90"/>
      <c r="I1034" s="84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84"/>
      <c r="E1035" s="84"/>
      <c r="F1035" s="84"/>
      <c r="G1035" s="84"/>
      <c r="H1035" s="90"/>
      <c r="I1035" s="84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84"/>
      <c r="E1036" s="84"/>
      <c r="F1036" s="84"/>
      <c r="G1036" s="84"/>
      <c r="H1036" s="90"/>
      <c r="I1036" s="84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84"/>
      <c r="E1037" s="84"/>
      <c r="F1037" s="84"/>
      <c r="G1037" s="84"/>
      <c r="H1037" s="90"/>
      <c r="I1037" s="84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84"/>
      <c r="E1038" s="84"/>
      <c r="F1038" s="84"/>
      <c r="G1038" s="84"/>
      <c r="H1038" s="90"/>
      <c r="I1038" s="84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84"/>
      <c r="E1039" s="84"/>
      <c r="F1039" s="84"/>
      <c r="G1039" s="84"/>
      <c r="H1039" s="90"/>
      <c r="I1039" s="84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84"/>
      <c r="E1040" s="84"/>
      <c r="F1040" s="84"/>
      <c r="G1040" s="84"/>
      <c r="H1040" s="90"/>
      <c r="I1040" s="84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84"/>
      <c r="E1041" s="84"/>
      <c r="F1041" s="84"/>
      <c r="G1041" s="84"/>
      <c r="H1041" s="90"/>
      <c r="I1041" s="84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84"/>
      <c r="E1042" s="84"/>
      <c r="F1042" s="84"/>
      <c r="G1042" s="84"/>
      <c r="H1042" s="90"/>
      <c r="I1042" s="84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84"/>
      <c r="E1043" s="84"/>
      <c r="F1043" s="84"/>
      <c r="G1043" s="84"/>
      <c r="H1043" s="90"/>
      <c r="I1043" s="84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84"/>
      <c r="E1044" s="84"/>
      <c r="F1044" s="84"/>
      <c r="G1044" s="84"/>
      <c r="H1044" s="90"/>
      <c r="I1044" s="84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84"/>
      <c r="E1045" s="84"/>
      <c r="F1045" s="84"/>
      <c r="G1045" s="84"/>
      <c r="H1045" s="90"/>
      <c r="I1045" s="84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84"/>
      <c r="E1046" s="84"/>
      <c r="F1046" s="84"/>
      <c r="G1046" s="84"/>
      <c r="H1046" s="90"/>
      <c r="I1046" s="84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84"/>
      <c r="E1047" s="84"/>
      <c r="F1047" s="84"/>
      <c r="G1047" s="84"/>
      <c r="H1047" s="90"/>
      <c r="I1047" s="84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84"/>
      <c r="E1048" s="84"/>
      <c r="F1048" s="84"/>
      <c r="G1048" s="84"/>
      <c r="H1048" s="90"/>
      <c r="I1048" s="84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84"/>
      <c r="E1049" s="84"/>
      <c r="F1049" s="84"/>
      <c r="G1049" s="84"/>
      <c r="H1049" s="90"/>
      <c r="I1049" s="84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84"/>
      <c r="E1050" s="84"/>
      <c r="F1050" s="84"/>
      <c r="G1050" s="84"/>
      <c r="H1050" s="90"/>
      <c r="I1050" s="84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84"/>
      <c r="E1051" s="84"/>
      <c r="F1051" s="84"/>
      <c r="G1051" s="84"/>
      <c r="H1051" s="90"/>
      <c r="I1051" s="84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84"/>
      <c r="E1052" s="84"/>
      <c r="F1052" s="84"/>
      <c r="G1052" s="84"/>
      <c r="H1052" s="90"/>
      <c r="I1052" s="84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84"/>
      <c r="E1053" s="84"/>
      <c r="F1053" s="84"/>
      <c r="G1053" s="84"/>
      <c r="H1053" s="90"/>
      <c r="I1053" s="84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84"/>
      <c r="E1054" s="84"/>
      <c r="F1054" s="84"/>
      <c r="G1054" s="84"/>
      <c r="H1054" s="90"/>
      <c r="I1054" s="84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84"/>
      <c r="E1055" s="84"/>
      <c r="F1055" s="84"/>
      <c r="G1055" s="84"/>
      <c r="H1055" s="90"/>
      <c r="I1055" s="84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84"/>
      <c r="E1056" s="84"/>
      <c r="F1056" s="84"/>
      <c r="G1056" s="84"/>
      <c r="H1056" s="90"/>
      <c r="I1056" s="84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84"/>
      <c r="E1057" s="84"/>
      <c r="F1057" s="84"/>
      <c r="G1057" s="84"/>
      <c r="H1057" s="90"/>
      <c r="I1057" s="84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84"/>
      <c r="E1058" s="84"/>
      <c r="F1058" s="84"/>
      <c r="G1058" s="84"/>
      <c r="H1058" s="90"/>
      <c r="I1058" s="84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84"/>
      <c r="E1059" s="84"/>
      <c r="F1059" s="84"/>
      <c r="G1059" s="84"/>
      <c r="H1059" s="90"/>
      <c r="I1059" s="84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84"/>
      <c r="E1060" s="84"/>
      <c r="F1060" s="84"/>
      <c r="G1060" s="84"/>
      <c r="H1060" s="90"/>
      <c r="I1060" s="84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84"/>
      <c r="E1061" s="84"/>
      <c r="F1061" s="84"/>
      <c r="G1061" s="84"/>
      <c r="H1061" s="90"/>
      <c r="I1061" s="84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84"/>
      <c r="E1062" s="84"/>
      <c r="F1062" s="84"/>
      <c r="G1062" s="84"/>
      <c r="H1062" s="90"/>
      <c r="I1062" s="84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84"/>
      <c r="E1063" s="84"/>
      <c r="F1063" s="84"/>
      <c r="G1063" s="84"/>
      <c r="H1063" s="90"/>
      <c r="I1063" s="84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84"/>
      <c r="E1064" s="84"/>
      <c r="F1064" s="84"/>
      <c r="G1064" s="84"/>
      <c r="H1064" s="90"/>
      <c r="I1064" s="84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84"/>
      <c r="E1065" s="84"/>
      <c r="F1065" s="84"/>
      <c r="G1065" s="84"/>
      <c r="H1065" s="90"/>
      <c r="I1065" s="84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84"/>
      <c r="E1066" s="84"/>
      <c r="F1066" s="84"/>
      <c r="G1066" s="84"/>
      <c r="H1066" s="90"/>
      <c r="I1066" s="84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84"/>
      <c r="E1067" s="84"/>
      <c r="F1067" s="84"/>
      <c r="G1067" s="84"/>
      <c r="H1067" s="90"/>
      <c r="I1067" s="84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84"/>
      <c r="E1068" s="84"/>
      <c r="F1068" s="84"/>
      <c r="G1068" s="84"/>
      <c r="H1068" s="90"/>
      <c r="I1068" s="84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84"/>
      <c r="E1069" s="84"/>
      <c r="F1069" s="84"/>
      <c r="G1069" s="84"/>
      <c r="H1069" s="90"/>
      <c r="I1069" s="84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84"/>
      <c r="E1070" s="84"/>
      <c r="F1070" s="84"/>
      <c r="G1070" s="84"/>
      <c r="H1070" s="90"/>
      <c r="I1070" s="84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84"/>
      <c r="E1071" s="84"/>
      <c r="F1071" s="84"/>
      <c r="G1071" s="84"/>
      <c r="H1071" s="90"/>
      <c r="I1071" s="84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84"/>
      <c r="E1072" s="84"/>
      <c r="F1072" s="84"/>
      <c r="G1072" s="84"/>
      <c r="H1072" s="90"/>
      <c r="I1072" s="84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84"/>
      <c r="E1073" s="84"/>
      <c r="F1073" s="84"/>
      <c r="G1073" s="84"/>
      <c r="H1073" s="90"/>
      <c r="I1073" s="84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84"/>
      <c r="E1074" s="84"/>
      <c r="F1074" s="84"/>
      <c r="G1074" s="84"/>
      <c r="H1074" s="90"/>
      <c r="I1074" s="84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84"/>
      <c r="E1075" s="84"/>
      <c r="F1075" s="84"/>
      <c r="G1075" s="84"/>
      <c r="H1075" s="90"/>
      <c r="I1075" s="84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84"/>
      <c r="E1076" s="84"/>
      <c r="F1076" s="84"/>
      <c r="G1076" s="84"/>
      <c r="H1076" s="90"/>
      <c r="I1076" s="84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84"/>
      <c r="E1077" s="84"/>
      <c r="F1077" s="84"/>
      <c r="G1077" s="84"/>
      <c r="H1077" s="90"/>
      <c r="I1077" s="84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84"/>
      <c r="E1078" s="84"/>
      <c r="F1078" s="84"/>
      <c r="G1078" s="84"/>
      <c r="H1078" s="90"/>
      <c r="I1078" s="84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84"/>
      <c r="E1079" s="84"/>
      <c r="F1079" s="84"/>
      <c r="G1079" s="84"/>
      <c r="H1079" s="90"/>
      <c r="I1079" s="84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84"/>
      <c r="E1080" s="84"/>
      <c r="F1080" s="84"/>
      <c r="G1080" s="84"/>
      <c r="H1080" s="90"/>
      <c r="I1080" s="84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84"/>
      <c r="E1081" s="84"/>
      <c r="F1081" s="84"/>
      <c r="G1081" s="84"/>
      <c r="H1081" s="90"/>
      <c r="I1081" s="84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84"/>
      <c r="E1082" s="84"/>
      <c r="F1082" s="84"/>
      <c r="G1082" s="84"/>
      <c r="H1082" s="90"/>
      <c r="I1082" s="84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84"/>
      <c r="E1083" s="84"/>
      <c r="F1083" s="84"/>
      <c r="G1083" s="84"/>
      <c r="H1083" s="90"/>
      <c r="I1083" s="84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84"/>
      <c r="E1084" s="84"/>
      <c r="F1084" s="84"/>
      <c r="G1084" s="84"/>
      <c r="H1084" s="90"/>
      <c r="I1084" s="84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84"/>
      <c r="E1085" s="84"/>
      <c r="F1085" s="84"/>
      <c r="G1085" s="84"/>
      <c r="H1085" s="90"/>
      <c r="I1085" s="84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84"/>
      <c r="E1086" s="84"/>
      <c r="F1086" s="84"/>
      <c r="G1086" s="84"/>
      <c r="H1086" s="90"/>
      <c r="I1086" s="84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84"/>
      <c r="E1087" s="84"/>
      <c r="F1087" s="84"/>
      <c r="G1087" s="84"/>
      <c r="H1087" s="90"/>
      <c r="I1087" s="84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84"/>
      <c r="E1088" s="84"/>
      <c r="F1088" s="84"/>
      <c r="G1088" s="84"/>
      <c r="H1088" s="90"/>
      <c r="I1088" s="84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84"/>
      <c r="E1089" s="84"/>
      <c r="F1089" s="84"/>
      <c r="G1089" s="84"/>
      <c r="H1089" s="90"/>
      <c r="I1089" s="84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84"/>
      <c r="E1090" s="84"/>
      <c r="F1090" s="84"/>
      <c r="G1090" s="84"/>
      <c r="H1090" s="90"/>
      <c r="I1090" s="84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84"/>
      <c r="E1091" s="84"/>
      <c r="F1091" s="84"/>
      <c r="G1091" s="84"/>
      <c r="H1091" s="90"/>
      <c r="I1091" s="84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84"/>
      <c r="E1092" s="84"/>
      <c r="F1092" s="84"/>
      <c r="G1092" s="84"/>
      <c r="H1092" s="90"/>
      <c r="I1092" s="84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84"/>
      <c r="E1093" s="84"/>
      <c r="F1093" s="84"/>
      <c r="G1093" s="84"/>
      <c r="H1093" s="90"/>
      <c r="I1093" s="84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84"/>
      <c r="E1094" s="84"/>
      <c r="F1094" s="84"/>
      <c r="G1094" s="84"/>
      <c r="H1094" s="90"/>
      <c r="I1094" s="84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84"/>
      <c r="E1095" s="84"/>
      <c r="F1095" s="84"/>
      <c r="G1095" s="84"/>
      <c r="H1095" s="90"/>
      <c r="I1095" s="84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84"/>
      <c r="E1096" s="84"/>
      <c r="F1096" s="84"/>
      <c r="G1096" s="84"/>
      <c r="H1096" s="90"/>
      <c r="I1096" s="84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84"/>
      <c r="E1097" s="84"/>
      <c r="F1097" s="84"/>
      <c r="G1097" s="84"/>
      <c r="H1097" s="90"/>
      <c r="I1097" s="84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84"/>
      <c r="E1098" s="84"/>
      <c r="F1098" s="84"/>
      <c r="G1098" s="84"/>
      <c r="H1098" s="90"/>
      <c r="I1098" s="84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84"/>
      <c r="E1099" s="84"/>
      <c r="F1099" s="84"/>
      <c r="G1099" s="84"/>
      <c r="H1099" s="90"/>
      <c r="I1099" s="84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84"/>
      <c r="E1100" s="84"/>
      <c r="F1100" s="84"/>
      <c r="G1100" s="84"/>
      <c r="H1100" s="90"/>
      <c r="I1100" s="84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84"/>
      <c r="E1101" s="84"/>
      <c r="F1101" s="84"/>
      <c r="G1101" s="84"/>
      <c r="H1101" s="90"/>
      <c r="I1101" s="84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84"/>
      <c r="E1102" s="84"/>
      <c r="F1102" s="84"/>
      <c r="G1102" s="84"/>
      <c r="H1102" s="90"/>
      <c r="I1102" s="84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84"/>
      <c r="E1103" s="84"/>
      <c r="F1103" s="84"/>
      <c r="G1103" s="84"/>
      <c r="H1103" s="90"/>
      <c r="I1103" s="84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84"/>
      <c r="E1104" s="84"/>
      <c r="F1104" s="84"/>
      <c r="G1104" s="84"/>
      <c r="H1104" s="90"/>
      <c r="I1104" s="84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84"/>
      <c r="E1105" s="84"/>
      <c r="F1105" s="84"/>
      <c r="G1105" s="84"/>
      <c r="H1105" s="90"/>
      <c r="I1105" s="84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84"/>
      <c r="E1106" s="84"/>
      <c r="F1106" s="84"/>
      <c r="G1106" s="84"/>
      <c r="H1106" s="90"/>
      <c r="I1106" s="84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84"/>
      <c r="E1107" s="84"/>
      <c r="F1107" s="84"/>
      <c r="G1107" s="84"/>
      <c r="H1107" s="90"/>
      <c r="I1107" s="84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84"/>
      <c r="E1108" s="84"/>
      <c r="F1108" s="84"/>
      <c r="G1108" s="84"/>
      <c r="H1108" s="90"/>
      <c r="I1108" s="84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84"/>
      <c r="E1109" s="84"/>
      <c r="F1109" s="84"/>
      <c r="G1109" s="84"/>
      <c r="H1109" s="90"/>
      <c r="I1109" s="84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84"/>
      <c r="E1110" s="84"/>
      <c r="F1110" s="84"/>
      <c r="G1110" s="84"/>
      <c r="H1110" s="90"/>
      <c r="I1110" s="84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84"/>
      <c r="E1111" s="84"/>
      <c r="F1111" s="84"/>
      <c r="G1111" s="84"/>
      <c r="H1111" s="90"/>
      <c r="I1111" s="84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84"/>
      <c r="E1112" s="84"/>
      <c r="F1112" s="84"/>
      <c r="G1112" s="84"/>
      <c r="H1112" s="90"/>
      <c r="I1112" s="84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84"/>
      <c r="E1113" s="84"/>
      <c r="F1113" s="84"/>
      <c r="G1113" s="84"/>
      <c r="H1113" s="90"/>
      <c r="I1113" s="84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84"/>
      <c r="E1114" s="84"/>
      <c r="F1114" s="84"/>
      <c r="G1114" s="84"/>
      <c r="H1114" s="90"/>
      <c r="I1114" s="84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84"/>
      <c r="E1115" s="84"/>
      <c r="F1115" s="84"/>
      <c r="G1115" s="84"/>
      <c r="H1115" s="90"/>
      <c r="I1115" s="84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84"/>
      <c r="E1116" s="84"/>
      <c r="F1116" s="84"/>
      <c r="G1116" s="84"/>
      <c r="H1116" s="90"/>
      <c r="I1116" s="84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84"/>
      <c r="E1117" s="84"/>
      <c r="F1117" s="84"/>
      <c r="G1117" s="84"/>
      <c r="H1117" s="90"/>
      <c r="I1117" s="84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84"/>
      <c r="E1118" s="84"/>
      <c r="F1118" s="84"/>
      <c r="G1118" s="84"/>
      <c r="H1118" s="90"/>
      <c r="I1118" s="84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84"/>
      <c r="E1119" s="84"/>
      <c r="F1119" s="84"/>
      <c r="G1119" s="84"/>
      <c r="H1119" s="90"/>
      <c r="I1119" s="84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84"/>
      <c r="E1120" s="84"/>
      <c r="F1120" s="84"/>
      <c r="G1120" s="84"/>
      <c r="H1120" s="90"/>
      <c r="I1120" s="84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84"/>
      <c r="E1121" s="84"/>
      <c r="F1121" s="84"/>
      <c r="G1121" s="84"/>
      <c r="H1121" s="90"/>
      <c r="I1121" s="84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84"/>
      <c r="E1122" s="84"/>
      <c r="F1122" s="84"/>
      <c r="G1122" s="84"/>
      <c r="H1122" s="90"/>
      <c r="I1122" s="84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84"/>
      <c r="E1123" s="84"/>
      <c r="F1123" s="84"/>
      <c r="G1123" s="84"/>
      <c r="H1123" s="90"/>
      <c r="I1123" s="84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84"/>
      <c r="E1124" s="84"/>
      <c r="F1124" s="84"/>
      <c r="G1124" s="84"/>
      <c r="H1124" s="90"/>
      <c r="I1124" s="84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84"/>
      <c r="E1125" s="84"/>
      <c r="F1125" s="84"/>
      <c r="G1125" s="84"/>
      <c r="H1125" s="90"/>
      <c r="I1125" s="84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84"/>
      <c r="E1126" s="84"/>
      <c r="F1126" s="84"/>
      <c r="G1126" s="84"/>
      <c r="H1126" s="90"/>
      <c r="I1126" s="84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84"/>
      <c r="E1127" s="84"/>
      <c r="F1127" s="84"/>
      <c r="G1127" s="84"/>
      <c r="H1127" s="90"/>
      <c r="I1127" s="84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84"/>
      <c r="E1128" s="84"/>
      <c r="F1128" s="84"/>
      <c r="G1128" s="84"/>
      <c r="H1128" s="90"/>
      <c r="I1128" s="84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84"/>
      <c r="E1129" s="84"/>
      <c r="F1129" s="84"/>
      <c r="G1129" s="84"/>
      <c r="H1129" s="90"/>
      <c r="I1129" s="84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84"/>
      <c r="E1130" s="84"/>
      <c r="F1130" s="84"/>
      <c r="G1130" s="84"/>
      <c r="H1130" s="90"/>
      <c r="I1130" s="84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84"/>
      <c r="E1131" s="84"/>
      <c r="F1131" s="84"/>
      <c r="G1131" s="84"/>
      <c r="H1131" s="90"/>
      <c r="I1131" s="84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84"/>
      <c r="E1132" s="84"/>
      <c r="F1132" s="84"/>
      <c r="G1132" s="84"/>
      <c r="H1132" s="90"/>
      <c r="I1132" s="84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84"/>
      <c r="E1133" s="84"/>
      <c r="F1133" s="84"/>
      <c r="G1133" s="84"/>
      <c r="H1133" s="90"/>
      <c r="I1133" s="84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84"/>
      <c r="E1134" s="84"/>
      <c r="F1134" s="84"/>
      <c r="G1134" s="84"/>
      <c r="H1134" s="90"/>
      <c r="I1134" s="84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84"/>
      <c r="E1135" s="84"/>
      <c r="F1135" s="84"/>
      <c r="G1135" s="84"/>
      <c r="H1135" s="90"/>
      <c r="I1135" s="84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84"/>
      <c r="E1136" s="84"/>
      <c r="F1136" s="84"/>
      <c r="G1136" s="84"/>
      <c r="H1136" s="90"/>
      <c r="I1136" s="84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84"/>
      <c r="E1137" s="84"/>
      <c r="F1137" s="84"/>
      <c r="G1137" s="84"/>
      <c r="H1137" s="90"/>
      <c r="I1137" s="84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84"/>
      <c r="E1138" s="84"/>
      <c r="F1138" s="84"/>
      <c r="G1138" s="84"/>
      <c r="H1138" s="90"/>
      <c r="I1138" s="84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84"/>
      <c r="E1139" s="84"/>
      <c r="F1139" s="84"/>
      <c r="G1139" s="84"/>
      <c r="H1139" s="90"/>
      <c r="I1139" s="84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84"/>
      <c r="E1140" s="84"/>
      <c r="F1140" s="84"/>
      <c r="G1140" s="84"/>
      <c r="H1140" s="90"/>
      <c r="I1140" s="84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84"/>
      <c r="E1141" s="84"/>
      <c r="F1141" s="84"/>
      <c r="G1141" s="84"/>
      <c r="H1141" s="90"/>
      <c r="I1141" s="84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84"/>
      <c r="E1142" s="84"/>
      <c r="F1142" s="84"/>
      <c r="G1142" s="84"/>
      <c r="H1142" s="90"/>
      <c r="I1142" s="84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84"/>
      <c r="E1143" s="84"/>
      <c r="F1143" s="84"/>
      <c r="G1143" s="84"/>
      <c r="H1143" s="90"/>
      <c r="I1143" s="84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84"/>
      <c r="E1144" s="84"/>
      <c r="F1144" s="84"/>
      <c r="G1144" s="84"/>
      <c r="H1144" s="90"/>
      <c r="I1144" s="84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84"/>
      <c r="E1145" s="84"/>
      <c r="F1145" s="84"/>
      <c r="G1145" s="84"/>
      <c r="H1145" s="90"/>
      <c r="I1145" s="84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84"/>
      <c r="E1146" s="84"/>
      <c r="F1146" s="84"/>
      <c r="G1146" s="84"/>
      <c r="H1146" s="90"/>
      <c r="I1146" s="84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84"/>
      <c r="E1147" s="84"/>
      <c r="F1147" s="84"/>
      <c r="G1147" s="84"/>
      <c r="H1147" s="90"/>
      <c r="I1147" s="84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84"/>
      <c r="E1148" s="84"/>
      <c r="F1148" s="84"/>
      <c r="G1148" s="84"/>
      <c r="H1148" s="90"/>
      <c r="I1148" s="84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84"/>
      <c r="E1149" s="84"/>
      <c r="F1149" s="84"/>
      <c r="G1149" s="84"/>
      <c r="H1149" s="90"/>
      <c r="I1149" s="84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84"/>
      <c r="E1150" s="84"/>
      <c r="F1150" s="84"/>
      <c r="G1150" s="84"/>
      <c r="H1150" s="90"/>
      <c r="I1150" s="84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84"/>
      <c r="E1151" s="84"/>
      <c r="F1151" s="84"/>
      <c r="G1151" s="84"/>
      <c r="H1151" s="90"/>
      <c r="I1151" s="84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84"/>
      <c r="E1152" s="84"/>
      <c r="F1152" s="84"/>
      <c r="G1152" s="84"/>
      <c r="H1152" s="90"/>
      <c r="I1152" s="84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84"/>
      <c r="E1153" s="84"/>
      <c r="F1153" s="84"/>
      <c r="G1153" s="84"/>
      <c r="H1153" s="90"/>
      <c r="I1153" s="84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84"/>
      <c r="E1154" s="84"/>
      <c r="F1154" s="84"/>
      <c r="G1154" s="84"/>
      <c r="H1154" s="90"/>
      <c r="I1154" s="84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84"/>
      <c r="E1155" s="84"/>
      <c r="F1155" s="84"/>
      <c r="G1155" s="84"/>
      <c r="H1155" s="90"/>
      <c r="I1155" s="84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84"/>
      <c r="E1156" s="84"/>
      <c r="F1156" s="84"/>
      <c r="G1156" s="84"/>
      <c r="H1156" s="90"/>
      <c r="I1156" s="84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84"/>
      <c r="E1157" s="84"/>
      <c r="F1157" s="84"/>
      <c r="G1157" s="84"/>
      <c r="H1157" s="90"/>
      <c r="I1157" s="84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84"/>
      <c r="E1158" s="84"/>
      <c r="F1158" s="84"/>
      <c r="G1158" s="84"/>
      <c r="H1158" s="90"/>
      <c r="I1158" s="84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84"/>
      <c r="E1159" s="84"/>
      <c r="F1159" s="84"/>
      <c r="G1159" s="84"/>
      <c r="H1159" s="90"/>
      <c r="I1159" s="84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84"/>
      <c r="E1160" s="84"/>
      <c r="F1160" s="84"/>
      <c r="G1160" s="84"/>
      <c r="H1160" s="90"/>
      <c r="I1160" s="84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84"/>
      <c r="E1161" s="84"/>
      <c r="F1161" s="84"/>
      <c r="G1161" s="84"/>
      <c r="H1161" s="90"/>
      <c r="I1161" s="84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84"/>
      <c r="E1162" s="84"/>
      <c r="F1162" s="84"/>
      <c r="G1162" s="84"/>
      <c r="H1162" s="90"/>
      <c r="I1162" s="84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84"/>
      <c r="E1163" s="84"/>
      <c r="F1163" s="84"/>
      <c r="G1163" s="84"/>
      <c r="H1163" s="90"/>
      <c r="I1163" s="84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84"/>
      <c r="E1164" s="84"/>
      <c r="F1164" s="84"/>
      <c r="G1164" s="84"/>
      <c r="H1164" s="90"/>
      <c r="I1164" s="84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84"/>
      <c r="E1165" s="84"/>
      <c r="F1165" s="84"/>
      <c r="G1165" s="84"/>
      <c r="H1165" s="90"/>
      <c r="I1165" s="84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84"/>
      <c r="E1166" s="84"/>
      <c r="F1166" s="84"/>
      <c r="G1166" s="84"/>
      <c r="H1166" s="90"/>
      <c r="I1166" s="84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84"/>
      <c r="E1167" s="84"/>
      <c r="F1167" s="84"/>
      <c r="G1167" s="84"/>
      <c r="H1167" s="90"/>
      <c r="I1167" s="84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84"/>
      <c r="E1168" s="84"/>
      <c r="F1168" s="84"/>
      <c r="G1168" s="84"/>
      <c r="H1168" s="90"/>
      <c r="I1168" s="84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84"/>
      <c r="E1169" s="84"/>
      <c r="F1169" s="84"/>
      <c r="G1169" s="84"/>
      <c r="H1169" s="90"/>
      <c r="I1169" s="84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84"/>
      <c r="E1170" s="84"/>
      <c r="F1170" s="84"/>
      <c r="G1170" s="84"/>
      <c r="H1170" s="90"/>
      <c r="I1170" s="84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84"/>
      <c r="E1171" s="84"/>
      <c r="F1171" s="84"/>
      <c r="G1171" s="84"/>
      <c r="H1171" s="90"/>
      <c r="I1171" s="84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84"/>
      <c r="E1172" s="84"/>
      <c r="F1172" s="84"/>
      <c r="G1172" s="84"/>
      <c r="H1172" s="90"/>
      <c r="I1172" s="84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84"/>
      <c r="E1173" s="84"/>
      <c r="F1173" s="84"/>
      <c r="G1173" s="84"/>
      <c r="H1173" s="90"/>
      <c r="I1173" s="84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84"/>
      <c r="E1174" s="84"/>
      <c r="F1174" s="84"/>
      <c r="G1174" s="84"/>
      <c r="H1174" s="90"/>
      <c r="I1174" s="84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84"/>
      <c r="E1175" s="84"/>
      <c r="F1175" s="84"/>
      <c r="G1175" s="84"/>
      <c r="H1175" s="90"/>
      <c r="I1175" s="84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84"/>
      <c r="E1176" s="84"/>
      <c r="F1176" s="84"/>
      <c r="G1176" s="84"/>
      <c r="H1176" s="90"/>
      <c r="I1176" s="84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84"/>
      <c r="E1177" s="84"/>
      <c r="F1177" s="84"/>
      <c r="G1177" s="84"/>
      <c r="H1177" s="90"/>
      <c r="I1177" s="84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84"/>
      <c r="E1178" s="84"/>
      <c r="F1178" s="84"/>
      <c r="G1178" s="84"/>
      <c r="H1178" s="90"/>
      <c r="I1178" s="84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84"/>
      <c r="E1179" s="84"/>
      <c r="F1179" s="84"/>
      <c r="G1179" s="84"/>
      <c r="H1179" s="90"/>
      <c r="I1179" s="84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84"/>
      <c r="E1180" s="84"/>
      <c r="F1180" s="84"/>
      <c r="G1180" s="84"/>
      <c r="H1180" s="90"/>
      <c r="I1180" s="84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84"/>
      <c r="E1181" s="84"/>
      <c r="F1181" s="84"/>
      <c r="G1181" s="84"/>
      <c r="H1181" s="90"/>
      <c r="I1181" s="84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84"/>
      <c r="E1182" s="84"/>
      <c r="F1182" s="84"/>
      <c r="G1182" s="84"/>
      <c r="H1182" s="90"/>
      <c r="I1182" s="84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84"/>
      <c r="E1183" s="84"/>
      <c r="F1183" s="84"/>
      <c r="G1183" s="84"/>
      <c r="H1183" s="90"/>
      <c r="I1183" s="84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84"/>
      <c r="E1184" s="84"/>
      <c r="F1184" s="84"/>
      <c r="G1184" s="84"/>
      <c r="H1184" s="90"/>
      <c r="I1184" s="84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84"/>
      <c r="E1185" s="84"/>
      <c r="F1185" s="84"/>
      <c r="G1185" s="84"/>
      <c r="H1185" s="90"/>
      <c r="I1185" s="84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84"/>
      <c r="E1186" s="84"/>
      <c r="F1186" s="84"/>
      <c r="G1186" s="84"/>
      <c r="H1186" s="90"/>
      <c r="I1186" s="84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84"/>
      <c r="E1187" s="84"/>
      <c r="F1187" s="84"/>
      <c r="G1187" s="84"/>
      <c r="H1187" s="90"/>
      <c r="I1187" s="84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84"/>
      <c r="E1188" s="84"/>
      <c r="F1188" s="84"/>
      <c r="G1188" s="84"/>
      <c r="H1188" s="90"/>
      <c r="I1188" s="84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84"/>
      <c r="E1189" s="84"/>
      <c r="F1189" s="84"/>
      <c r="G1189" s="84"/>
      <c r="H1189" s="90"/>
      <c r="I1189" s="84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84"/>
      <c r="E1190" s="84"/>
      <c r="F1190" s="84"/>
      <c r="G1190" s="84"/>
      <c r="H1190" s="90"/>
      <c r="I1190" s="84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84"/>
      <c r="E1191" s="84"/>
      <c r="F1191" s="84"/>
      <c r="G1191" s="84"/>
      <c r="H1191" s="90"/>
      <c r="I1191" s="84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84"/>
      <c r="E1192" s="84"/>
      <c r="F1192" s="84"/>
      <c r="G1192" s="84"/>
      <c r="H1192" s="90"/>
      <c r="I1192" s="84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84"/>
      <c r="E1193" s="84"/>
      <c r="F1193" s="84"/>
      <c r="G1193" s="84"/>
      <c r="H1193" s="90"/>
      <c r="I1193" s="84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84"/>
      <c r="E1194" s="84"/>
      <c r="F1194" s="84"/>
      <c r="G1194" s="84"/>
      <c r="H1194" s="90"/>
      <c r="I1194" s="84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84"/>
      <c r="E1195" s="84"/>
      <c r="F1195" s="84"/>
      <c r="G1195" s="84"/>
      <c r="H1195" s="90"/>
      <c r="I1195" s="84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84"/>
      <c r="E1196" s="84"/>
      <c r="F1196" s="84"/>
      <c r="G1196" s="84"/>
      <c r="H1196" s="90"/>
      <c r="I1196" s="84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84"/>
      <c r="E1197" s="84"/>
      <c r="F1197" s="84"/>
      <c r="G1197" s="84"/>
      <c r="H1197" s="90"/>
      <c r="I1197" s="84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84"/>
      <c r="E1198" s="84"/>
      <c r="F1198" s="84"/>
      <c r="G1198" s="84"/>
      <c r="H1198" s="90"/>
      <c r="I1198" s="84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84"/>
      <c r="E1199" s="84"/>
      <c r="F1199" s="84"/>
      <c r="G1199" s="84"/>
      <c r="H1199" s="90"/>
      <c r="I1199" s="84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84"/>
      <c r="E1200" s="84"/>
      <c r="F1200" s="84"/>
      <c r="G1200" s="84"/>
      <c r="H1200" s="90"/>
      <c r="I1200" s="84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84"/>
      <c r="E1201" s="84"/>
      <c r="F1201" s="84"/>
      <c r="G1201" s="84"/>
      <c r="H1201" s="90"/>
      <c r="I1201" s="84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84"/>
      <c r="E1202" s="84"/>
      <c r="F1202" s="84"/>
      <c r="G1202" s="84"/>
      <c r="H1202" s="90"/>
      <c r="I1202" s="84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84"/>
      <c r="E1203" s="84"/>
      <c r="F1203" s="84"/>
      <c r="G1203" s="84"/>
      <c r="H1203" s="90"/>
      <c r="I1203" s="84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84"/>
      <c r="E1204" s="84"/>
      <c r="F1204" s="84"/>
      <c r="G1204" s="84"/>
      <c r="H1204" s="90"/>
      <c r="I1204" s="84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84"/>
      <c r="E1205" s="84"/>
      <c r="F1205" s="84"/>
      <c r="G1205" s="84"/>
      <c r="H1205" s="90"/>
      <c r="I1205" s="84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84"/>
      <c r="E1206" s="84"/>
      <c r="F1206" s="84"/>
      <c r="G1206" s="84"/>
      <c r="H1206" s="90"/>
      <c r="I1206" s="84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84"/>
      <c r="E1207" s="84"/>
      <c r="F1207" s="84"/>
      <c r="G1207" s="84"/>
      <c r="H1207" s="90"/>
      <c r="I1207" s="84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84"/>
      <c r="E1208" s="84"/>
      <c r="F1208" s="84"/>
      <c r="G1208" s="84"/>
      <c r="H1208" s="90"/>
      <c r="I1208" s="84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84"/>
      <c r="E1209" s="84"/>
      <c r="F1209" s="84"/>
      <c r="G1209" s="84"/>
      <c r="H1209" s="90"/>
      <c r="I1209" s="84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84"/>
      <c r="E1210" s="84"/>
      <c r="F1210" s="84"/>
      <c r="G1210" s="84"/>
      <c r="H1210" s="90"/>
      <c r="I1210" s="84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84"/>
      <c r="E1211" s="84"/>
      <c r="F1211" s="84"/>
      <c r="G1211" s="84"/>
      <c r="H1211" s="90"/>
      <c r="I1211" s="84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84"/>
      <c r="E1212" s="84"/>
      <c r="F1212" s="84"/>
      <c r="G1212" s="84"/>
      <c r="H1212" s="90"/>
      <c r="I1212" s="84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84"/>
      <c r="E1213" s="84"/>
      <c r="F1213" s="84"/>
      <c r="G1213" s="84"/>
      <c r="H1213" s="90"/>
      <c r="I1213" s="84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84"/>
      <c r="E1214" s="84"/>
      <c r="F1214" s="84"/>
      <c r="G1214" s="84"/>
      <c r="H1214" s="90"/>
      <c r="I1214" s="84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84"/>
      <c r="E1215" s="84"/>
      <c r="F1215" s="84"/>
      <c r="G1215" s="84"/>
      <c r="H1215" s="90"/>
      <c r="I1215" s="84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84"/>
      <c r="E1216" s="84"/>
      <c r="F1216" s="84"/>
      <c r="G1216" s="84"/>
      <c r="H1216" s="90"/>
      <c r="I1216" s="84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84"/>
      <c r="E1217" s="84"/>
      <c r="F1217" s="84"/>
      <c r="G1217" s="84"/>
      <c r="H1217" s="90"/>
      <c r="I1217" s="84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84"/>
      <c r="E1218" s="84"/>
      <c r="F1218" s="84"/>
      <c r="G1218" s="84"/>
      <c r="H1218" s="90"/>
      <c r="I1218" s="84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84"/>
      <c r="E1219" s="84"/>
      <c r="F1219" s="84"/>
      <c r="G1219" s="84"/>
      <c r="H1219" s="90"/>
      <c r="I1219" s="84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84"/>
      <c r="E1220" s="84"/>
      <c r="F1220" s="84"/>
      <c r="G1220" s="84"/>
      <c r="H1220" s="90"/>
      <c r="I1220" s="84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84"/>
      <c r="E1221" s="84"/>
      <c r="F1221" s="84"/>
      <c r="G1221" s="84"/>
      <c r="H1221" s="90"/>
      <c r="I1221" s="84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84"/>
      <c r="E1222" s="84"/>
      <c r="F1222" s="84"/>
      <c r="G1222" s="84"/>
      <c r="H1222" s="90"/>
      <c r="I1222" s="84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84"/>
      <c r="E1223" s="84"/>
      <c r="F1223" s="84"/>
      <c r="G1223" s="84"/>
      <c r="H1223" s="90"/>
      <c r="I1223" s="84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84"/>
      <c r="E1224" s="84"/>
      <c r="F1224" s="84"/>
      <c r="G1224" s="84"/>
      <c r="H1224" s="90"/>
      <c r="I1224" s="84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84"/>
      <c r="E1225" s="84"/>
      <c r="F1225" s="84"/>
      <c r="G1225" s="84"/>
      <c r="H1225" s="90"/>
      <c r="I1225" s="84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84"/>
      <c r="E1226" s="84"/>
      <c r="F1226" s="84"/>
      <c r="G1226" s="84"/>
      <c r="H1226" s="90"/>
      <c r="I1226" s="84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84"/>
      <c r="E1227" s="84"/>
      <c r="F1227" s="84"/>
      <c r="G1227" s="84"/>
      <c r="H1227" s="90"/>
      <c r="I1227" s="84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84"/>
      <c r="E1228" s="84"/>
      <c r="F1228" s="84"/>
      <c r="G1228" s="84"/>
      <c r="H1228" s="90"/>
      <c r="I1228" s="84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84"/>
      <c r="E1229" s="84"/>
      <c r="F1229" s="84"/>
      <c r="G1229" s="84"/>
      <c r="H1229" s="90"/>
      <c r="I1229" s="84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84"/>
      <c r="E1230" s="84"/>
      <c r="F1230" s="84"/>
      <c r="G1230" s="84"/>
      <c r="H1230" s="90"/>
      <c r="I1230" s="84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84"/>
      <c r="E1231" s="84"/>
      <c r="F1231" s="84"/>
      <c r="G1231" s="84"/>
      <c r="H1231" s="90"/>
      <c r="I1231" s="84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84"/>
      <c r="E1232" s="84"/>
      <c r="F1232" s="84"/>
      <c r="G1232" s="84"/>
      <c r="H1232" s="90"/>
      <c r="I1232" s="84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84"/>
      <c r="E1233" s="84"/>
      <c r="F1233" s="84"/>
      <c r="G1233" s="84"/>
      <c r="H1233" s="90"/>
      <c r="I1233" s="84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84"/>
      <c r="E1234" s="84"/>
      <c r="F1234" s="84"/>
      <c r="G1234" s="84"/>
      <c r="H1234" s="90"/>
      <c r="I1234" s="84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84"/>
      <c r="E1235" s="84"/>
      <c r="F1235" s="84"/>
      <c r="G1235" s="84"/>
      <c r="H1235" s="90"/>
      <c r="I1235" s="84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84"/>
      <c r="E1236" s="84"/>
      <c r="F1236" s="84"/>
      <c r="G1236" s="84"/>
      <c r="H1236" s="90"/>
      <c r="I1236" s="84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84"/>
      <c r="E1237" s="84"/>
      <c r="F1237" s="84"/>
      <c r="G1237" s="84"/>
      <c r="H1237" s="90"/>
      <c r="I1237" s="84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84"/>
      <c r="E1238" s="84"/>
      <c r="F1238" s="84"/>
      <c r="G1238" s="84"/>
      <c r="H1238" s="90"/>
      <c r="I1238" s="84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84"/>
      <c r="E1239" s="84"/>
      <c r="F1239" s="84"/>
      <c r="G1239" s="84"/>
      <c r="H1239" s="90"/>
      <c r="I1239" s="84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84"/>
      <c r="E1240" s="84"/>
      <c r="F1240" s="84"/>
      <c r="G1240" s="84"/>
      <c r="H1240" s="90"/>
      <c r="I1240" s="84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84"/>
      <c r="E1241" s="84"/>
      <c r="F1241" s="84"/>
      <c r="G1241" s="84"/>
      <c r="H1241" s="90"/>
      <c r="I1241" s="84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84"/>
      <c r="E1242" s="84"/>
      <c r="F1242" s="84"/>
      <c r="G1242" s="84"/>
      <c r="H1242" s="90"/>
      <c r="I1242" s="84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84"/>
      <c r="E1243" s="84"/>
      <c r="F1243" s="84"/>
      <c r="G1243" s="84"/>
      <c r="H1243" s="90"/>
      <c r="I1243" s="84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84"/>
      <c r="E1244" s="84"/>
      <c r="F1244" s="84"/>
      <c r="G1244" s="84"/>
      <c r="H1244" s="90"/>
      <c r="I1244" s="84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84"/>
      <c r="E1245" s="84"/>
      <c r="F1245" s="84"/>
      <c r="G1245" s="84"/>
      <c r="H1245" s="90"/>
      <c r="I1245" s="84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84"/>
      <c r="E1246" s="84"/>
      <c r="F1246" s="84"/>
      <c r="G1246" s="84"/>
      <c r="H1246" s="90"/>
      <c r="I1246" s="84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84"/>
      <c r="E1247" s="84"/>
      <c r="F1247" s="84"/>
      <c r="G1247" s="84"/>
      <c r="H1247" s="90"/>
      <c r="I1247" s="84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84"/>
      <c r="E1248" s="84"/>
      <c r="F1248" s="84"/>
      <c r="G1248" s="84"/>
      <c r="H1248" s="90"/>
      <c r="I1248" s="84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84"/>
      <c r="E1249" s="84"/>
      <c r="F1249" s="84"/>
      <c r="G1249" s="84"/>
      <c r="H1249" s="90"/>
      <c r="I1249" s="84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84"/>
      <c r="E1250" s="84"/>
      <c r="F1250" s="84"/>
      <c r="G1250" s="84"/>
      <c r="H1250" s="90"/>
      <c r="I1250" s="84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84"/>
      <c r="E1251" s="84"/>
      <c r="F1251" s="84"/>
      <c r="G1251" s="84"/>
      <c r="H1251" s="90"/>
      <c r="I1251" s="84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84"/>
      <c r="E1252" s="84"/>
      <c r="F1252" s="84"/>
      <c r="G1252" s="84"/>
      <c r="H1252" s="90"/>
      <c r="I1252" s="84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84"/>
      <c r="E1253" s="84"/>
      <c r="F1253" s="84"/>
      <c r="G1253" s="84"/>
      <c r="H1253" s="90"/>
      <c r="I1253" s="84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84"/>
      <c r="E1254" s="84"/>
      <c r="F1254" s="84"/>
      <c r="G1254" s="84"/>
      <c r="H1254" s="90"/>
      <c r="I1254" s="84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84"/>
      <c r="E1255" s="84"/>
      <c r="F1255" s="84"/>
      <c r="G1255" s="84"/>
      <c r="H1255" s="90"/>
      <c r="I1255" s="84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84"/>
      <c r="E1256" s="84"/>
      <c r="F1256" s="84"/>
      <c r="G1256" s="84"/>
      <c r="H1256" s="90"/>
      <c r="I1256" s="84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84"/>
      <c r="E1257" s="84"/>
      <c r="F1257" s="84"/>
      <c r="G1257" s="84"/>
      <c r="H1257" s="90"/>
      <c r="I1257" s="84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84"/>
      <c r="E1258" s="84"/>
      <c r="F1258" s="84"/>
      <c r="G1258" s="84"/>
      <c r="H1258" s="90"/>
      <c r="I1258" s="84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84"/>
      <c r="E1259" s="84"/>
      <c r="F1259" s="84"/>
      <c r="G1259" s="84"/>
      <c r="H1259" s="90"/>
      <c r="I1259" s="84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84"/>
      <c r="E1260" s="84"/>
      <c r="F1260" s="84"/>
      <c r="G1260" s="84"/>
      <c r="H1260" s="90"/>
      <c r="I1260" s="84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84"/>
      <c r="E1261" s="84"/>
      <c r="F1261" s="84"/>
      <c r="G1261" s="84"/>
      <c r="H1261" s="90"/>
      <c r="I1261" s="84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84"/>
      <c r="E1262" s="84"/>
      <c r="F1262" s="84"/>
      <c r="G1262" s="84"/>
      <c r="H1262" s="90"/>
      <c r="I1262" s="84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84"/>
      <c r="E1263" s="84"/>
      <c r="F1263" s="84"/>
      <c r="G1263" s="84"/>
      <c r="H1263" s="90"/>
      <c r="I1263" s="84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84"/>
      <c r="E1264" s="84"/>
      <c r="F1264" s="84"/>
      <c r="G1264" s="84"/>
      <c r="H1264" s="90"/>
      <c r="I1264" s="84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84"/>
      <c r="E1265" s="84"/>
      <c r="F1265" s="84"/>
      <c r="G1265" s="84"/>
      <c r="H1265" s="90"/>
      <c r="I1265" s="84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84"/>
      <c r="E1266" s="84"/>
      <c r="F1266" s="84"/>
      <c r="G1266" s="84"/>
      <c r="H1266" s="90"/>
      <c r="I1266" s="84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84"/>
      <c r="E1267" s="84"/>
      <c r="F1267" s="84"/>
      <c r="G1267" s="84"/>
      <c r="H1267" s="90"/>
      <c r="I1267" s="84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84"/>
      <c r="E1268" s="84"/>
      <c r="F1268" s="84"/>
      <c r="G1268" s="84"/>
      <c r="H1268" s="90"/>
      <c r="I1268" s="84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84"/>
      <c r="E1269" s="84"/>
      <c r="F1269" s="84"/>
      <c r="G1269" s="84"/>
      <c r="H1269" s="90"/>
      <c r="I1269" s="84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84"/>
      <c r="E1270" s="84"/>
      <c r="F1270" s="84"/>
      <c r="G1270" s="84"/>
      <c r="H1270" s="90"/>
      <c r="I1270" s="84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84"/>
      <c r="E1271" s="84"/>
      <c r="F1271" s="84"/>
      <c r="G1271" s="84"/>
      <c r="H1271" s="90"/>
      <c r="I1271" s="84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84"/>
      <c r="E1272" s="84"/>
      <c r="F1272" s="84"/>
      <c r="G1272" s="84"/>
      <c r="H1272" s="90"/>
      <c r="I1272" s="84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84"/>
      <c r="E1273" s="84"/>
      <c r="F1273" s="84"/>
      <c r="G1273" s="84"/>
      <c r="H1273" s="90"/>
      <c r="I1273" s="84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84"/>
      <c r="E1274" s="84"/>
      <c r="F1274" s="84"/>
      <c r="G1274" s="84"/>
      <c r="H1274" s="90"/>
      <c r="I1274" s="84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84"/>
      <c r="E1275" s="84"/>
      <c r="F1275" s="84"/>
      <c r="G1275" s="84"/>
      <c r="H1275" s="90"/>
      <c r="I1275" s="84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84"/>
      <c r="E1276" s="84"/>
      <c r="F1276" s="84"/>
      <c r="G1276" s="84"/>
      <c r="H1276" s="90"/>
      <c r="I1276" s="84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84"/>
      <c r="E1277" s="84"/>
      <c r="F1277" s="84"/>
      <c r="G1277" s="84"/>
      <c r="H1277" s="90"/>
      <c r="I1277" s="84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84"/>
      <c r="E1278" s="84"/>
      <c r="F1278" s="84"/>
      <c r="G1278" s="84"/>
      <c r="H1278" s="90"/>
      <c r="I1278" s="84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84"/>
      <c r="E1279" s="84"/>
      <c r="F1279" s="84"/>
      <c r="G1279" s="84"/>
      <c r="H1279" s="90"/>
      <c r="I1279" s="84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84"/>
      <c r="E1280" s="84"/>
      <c r="F1280" s="84"/>
      <c r="G1280" s="84"/>
      <c r="H1280" s="90"/>
      <c r="I1280" s="84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84"/>
      <c r="E1281" s="84"/>
      <c r="F1281" s="84"/>
      <c r="G1281" s="84"/>
      <c r="H1281" s="90"/>
      <c r="I1281" s="84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84"/>
      <c r="E1282" s="84"/>
      <c r="F1282" s="84"/>
      <c r="G1282" s="84"/>
      <c r="H1282" s="90"/>
      <c r="I1282" s="84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84"/>
      <c r="E1283" s="84"/>
      <c r="F1283" s="84"/>
      <c r="G1283" s="84"/>
      <c r="H1283" s="90"/>
      <c r="I1283" s="84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84"/>
      <c r="E1284" s="84"/>
      <c r="F1284" s="84"/>
      <c r="G1284" s="84"/>
      <c r="H1284" s="90"/>
      <c r="I1284" s="84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84"/>
      <c r="E1285" s="84"/>
      <c r="F1285" s="84"/>
      <c r="G1285" s="84"/>
      <c r="H1285" s="90"/>
      <c r="I1285" s="84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84"/>
      <c r="E1286" s="84"/>
      <c r="F1286" s="84"/>
      <c r="G1286" s="84"/>
      <c r="H1286" s="90"/>
      <c r="I1286" s="84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84"/>
      <c r="E1287" s="84"/>
      <c r="F1287" s="84"/>
      <c r="G1287" s="84"/>
      <c r="H1287" s="90"/>
      <c r="I1287" s="84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84"/>
      <c r="E1288" s="84"/>
      <c r="F1288" s="84"/>
      <c r="G1288" s="84"/>
      <c r="H1288" s="90"/>
      <c r="I1288" s="84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84"/>
      <c r="E1289" s="84"/>
      <c r="F1289" s="84"/>
      <c r="G1289" s="84"/>
      <c r="H1289" s="90"/>
      <c r="I1289" s="84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84"/>
      <c r="E1290" s="84"/>
      <c r="F1290" s="84"/>
      <c r="G1290" s="84"/>
      <c r="H1290" s="90"/>
      <c r="I1290" s="84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84"/>
      <c r="E1291" s="84"/>
      <c r="F1291" s="84"/>
      <c r="G1291" s="84"/>
      <c r="H1291" s="90"/>
      <c r="I1291" s="84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84"/>
      <c r="E1292" s="84"/>
      <c r="F1292" s="84"/>
      <c r="G1292" s="84"/>
      <c r="H1292" s="90"/>
      <c r="I1292" s="84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84"/>
      <c r="E1293" s="84"/>
      <c r="F1293" s="84"/>
      <c r="G1293" s="84"/>
      <c r="H1293" s="90"/>
      <c r="I1293" s="84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84"/>
      <c r="E1294" s="84"/>
      <c r="F1294" s="84"/>
      <c r="G1294" s="84"/>
      <c r="H1294" s="90"/>
      <c r="I1294" s="84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84"/>
      <c r="E1295" s="84"/>
      <c r="F1295" s="84"/>
      <c r="G1295" s="84"/>
      <c r="H1295" s="90"/>
      <c r="I1295" s="84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84"/>
      <c r="E1296" s="84"/>
      <c r="F1296" s="84"/>
      <c r="G1296" s="84"/>
      <c r="H1296" s="90"/>
      <c r="I1296" s="84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84"/>
      <c r="E1297" s="84"/>
      <c r="F1297" s="84"/>
      <c r="G1297" s="84"/>
      <c r="H1297" s="90"/>
      <c r="I1297" s="84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84"/>
      <c r="E1298" s="84"/>
      <c r="F1298" s="84"/>
      <c r="G1298" s="84"/>
      <c r="H1298" s="90"/>
      <c r="I1298" s="84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84"/>
      <c r="E1299" s="84"/>
      <c r="F1299" s="84"/>
      <c r="G1299" s="84"/>
      <c r="H1299" s="90"/>
      <c r="I1299" s="84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84"/>
      <c r="E1300" s="84"/>
      <c r="F1300" s="84"/>
      <c r="G1300" s="84"/>
      <c r="H1300" s="90"/>
      <c r="I1300" s="84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84"/>
      <c r="E1301" s="84"/>
      <c r="F1301" s="84"/>
      <c r="G1301" s="84"/>
      <c r="H1301" s="90"/>
      <c r="I1301" s="84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84"/>
      <c r="E1302" s="84"/>
      <c r="F1302" s="84"/>
      <c r="G1302" s="84"/>
      <c r="H1302" s="90"/>
      <c r="I1302" s="84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84"/>
      <c r="E1303" s="84"/>
      <c r="F1303" s="84"/>
      <c r="G1303" s="84"/>
      <c r="H1303" s="90"/>
      <c r="I1303" s="84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84"/>
      <c r="E1304" s="84"/>
      <c r="F1304" s="84"/>
      <c r="G1304" s="84"/>
      <c r="H1304" s="90"/>
      <c r="I1304" s="84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84"/>
      <c r="E1305" s="84"/>
      <c r="F1305" s="84"/>
      <c r="G1305" s="84"/>
      <c r="H1305" s="90"/>
      <c r="I1305" s="84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84"/>
      <c r="E1306" s="84"/>
      <c r="F1306" s="84"/>
      <c r="G1306" s="84"/>
      <c r="H1306" s="90"/>
      <c r="I1306" s="84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84"/>
      <c r="E1307" s="84"/>
      <c r="F1307" s="84"/>
      <c r="G1307" s="84"/>
      <c r="H1307" s="90"/>
      <c r="I1307" s="84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84"/>
      <c r="E1308" s="84"/>
      <c r="F1308" s="84"/>
      <c r="G1308" s="84"/>
      <c r="H1308" s="90"/>
      <c r="I1308" s="84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84"/>
      <c r="E1309" s="84"/>
      <c r="F1309" s="84"/>
      <c r="G1309" s="84"/>
      <c r="H1309" s="90"/>
      <c r="I1309" s="84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84"/>
      <c r="E1310" s="84"/>
      <c r="F1310" s="84"/>
      <c r="G1310" s="84"/>
      <c r="H1310" s="90"/>
      <c r="I1310" s="84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84"/>
      <c r="E1311" s="84"/>
      <c r="F1311" s="84"/>
      <c r="G1311" s="84"/>
      <c r="H1311" s="90"/>
      <c r="I1311" s="84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84"/>
      <c r="E1312" s="84"/>
      <c r="F1312" s="84"/>
      <c r="G1312" s="84"/>
      <c r="H1312" s="90"/>
      <c r="I1312" s="84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84"/>
      <c r="E1313" s="84"/>
      <c r="F1313" s="84"/>
      <c r="G1313" s="84"/>
      <c r="H1313" s="90"/>
      <c r="I1313" s="84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84"/>
      <c r="E1314" s="84"/>
      <c r="F1314" s="84"/>
      <c r="G1314" s="84"/>
      <c r="H1314" s="90"/>
      <c r="I1314" s="84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84"/>
      <c r="E1315" s="84"/>
      <c r="F1315" s="84"/>
      <c r="G1315" s="84"/>
      <c r="H1315" s="90"/>
      <c r="I1315" s="84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84"/>
      <c r="E1316" s="84"/>
      <c r="F1316" s="84"/>
      <c r="G1316" s="84"/>
      <c r="H1316" s="90"/>
      <c r="I1316" s="84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84"/>
      <c r="E1317" s="84"/>
      <c r="F1317" s="84"/>
      <c r="G1317" s="84"/>
      <c r="H1317" s="90"/>
      <c r="I1317" s="84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84"/>
      <c r="E1318" s="84"/>
      <c r="F1318" s="84"/>
      <c r="G1318" s="84"/>
      <c r="H1318" s="90"/>
      <c r="I1318" s="84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84"/>
      <c r="E1319" s="84"/>
      <c r="F1319" s="84"/>
      <c r="G1319" s="84"/>
      <c r="H1319" s="90"/>
      <c r="I1319" s="84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84"/>
      <c r="E1320" s="84"/>
      <c r="F1320" s="84"/>
      <c r="G1320" s="84"/>
      <c r="H1320" s="90"/>
      <c r="I1320" s="84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84"/>
      <c r="E1321" s="84"/>
      <c r="F1321" s="84"/>
      <c r="G1321" s="84"/>
      <c r="H1321" s="90"/>
      <c r="I1321" s="84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84"/>
      <c r="E1322" s="84"/>
      <c r="F1322" s="84"/>
      <c r="G1322" s="84"/>
      <c r="H1322" s="90"/>
      <c r="I1322" s="84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84"/>
      <c r="E1323" s="84"/>
      <c r="F1323" s="84"/>
      <c r="G1323" s="84"/>
      <c r="H1323" s="90"/>
      <c r="I1323" s="84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84"/>
      <c r="E1324" s="84"/>
      <c r="F1324" s="84"/>
      <c r="G1324" s="84"/>
      <c r="H1324" s="90"/>
      <c r="I1324" s="84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84"/>
      <c r="E1325" s="84"/>
      <c r="F1325" s="84"/>
      <c r="G1325" s="84"/>
      <c r="H1325" s="90"/>
      <c r="I1325" s="84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84"/>
      <c r="E1326" s="84"/>
      <c r="F1326" s="84"/>
      <c r="G1326" s="84"/>
      <c r="H1326" s="90"/>
      <c r="I1326" s="84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84"/>
      <c r="E1327" s="84"/>
      <c r="F1327" s="84"/>
      <c r="G1327" s="84"/>
      <c r="H1327" s="90"/>
      <c r="I1327" s="84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84"/>
      <c r="E1328" s="84"/>
      <c r="F1328" s="84"/>
      <c r="G1328" s="84"/>
      <c r="H1328" s="90"/>
      <c r="I1328" s="84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84"/>
      <c r="E1329" s="84"/>
      <c r="F1329" s="84"/>
      <c r="G1329" s="84"/>
      <c r="H1329" s="90"/>
      <c r="I1329" s="84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84"/>
      <c r="E1330" s="84"/>
      <c r="F1330" s="84"/>
      <c r="G1330" s="84"/>
      <c r="H1330" s="90"/>
      <c r="I1330" s="84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84"/>
      <c r="E1331" s="84"/>
      <c r="F1331" s="84"/>
      <c r="G1331" s="84"/>
      <c r="H1331" s="90"/>
      <c r="I1331" s="84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84"/>
      <c r="E1332" s="84"/>
      <c r="F1332" s="84"/>
      <c r="G1332" s="84"/>
      <c r="H1332" s="90"/>
      <c r="I1332" s="84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84"/>
      <c r="E1333" s="84"/>
      <c r="F1333" s="84"/>
      <c r="G1333" s="84"/>
      <c r="H1333" s="90"/>
      <c r="I1333" s="84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84"/>
      <c r="E1334" s="84"/>
      <c r="F1334" s="84"/>
      <c r="G1334" s="84"/>
      <c r="H1334" s="90"/>
      <c r="I1334" s="84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84"/>
      <c r="E1335" s="84"/>
      <c r="F1335" s="84"/>
      <c r="G1335" s="84"/>
      <c r="H1335" s="90"/>
      <c r="I1335" s="84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84"/>
      <c r="E1336" s="84"/>
      <c r="F1336" s="84"/>
      <c r="G1336" s="84"/>
      <c r="H1336" s="90"/>
      <c r="I1336" s="84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84"/>
      <c r="E1337" s="84"/>
      <c r="F1337" s="84"/>
      <c r="G1337" s="84"/>
      <c r="H1337" s="90"/>
      <c r="I1337" s="84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84"/>
      <c r="E1338" s="84"/>
      <c r="F1338" s="84"/>
      <c r="G1338" s="84"/>
      <c r="H1338" s="90"/>
      <c r="I1338" s="84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84"/>
      <c r="E1339" s="84"/>
      <c r="F1339" s="84"/>
      <c r="G1339" s="84"/>
      <c r="H1339" s="90"/>
      <c r="I1339" s="84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84"/>
      <c r="E1340" s="84"/>
      <c r="F1340" s="84"/>
      <c r="G1340" s="84"/>
      <c r="H1340" s="90"/>
      <c r="I1340" s="84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84"/>
      <c r="E1341" s="84"/>
      <c r="F1341" s="84"/>
      <c r="G1341" s="84"/>
      <c r="H1341" s="90"/>
      <c r="I1341" s="84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84"/>
      <c r="E1342" s="84"/>
      <c r="F1342" s="84"/>
      <c r="G1342" s="84"/>
      <c r="H1342" s="90"/>
      <c r="I1342" s="84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84"/>
      <c r="E1343" s="84"/>
      <c r="F1343" s="84"/>
      <c r="G1343" s="84"/>
      <c r="H1343" s="90"/>
      <c r="I1343" s="84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84"/>
      <c r="E1344" s="84"/>
      <c r="F1344" s="84"/>
      <c r="G1344" s="84"/>
      <c r="H1344" s="90"/>
      <c r="I1344" s="84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84"/>
      <c r="E1345" s="84"/>
      <c r="F1345" s="84"/>
      <c r="G1345" s="84"/>
      <c r="H1345" s="90"/>
      <c r="I1345" s="84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84"/>
      <c r="E1346" s="84"/>
      <c r="F1346" s="84"/>
      <c r="G1346" s="84"/>
      <c r="H1346" s="90"/>
      <c r="I1346" s="84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84"/>
      <c r="E1347" s="84"/>
      <c r="F1347" s="84"/>
      <c r="G1347" s="84"/>
      <c r="H1347" s="90"/>
      <c r="I1347" s="84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84"/>
      <c r="E1348" s="84"/>
      <c r="F1348" s="84"/>
      <c r="G1348" s="84"/>
      <c r="H1348" s="90"/>
      <c r="I1348" s="84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84"/>
      <c r="E1349" s="84"/>
      <c r="F1349" s="84"/>
      <c r="G1349" s="84"/>
      <c r="H1349" s="90"/>
      <c r="I1349" s="84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84"/>
      <c r="E1350" s="84"/>
      <c r="F1350" s="84"/>
      <c r="G1350" s="84"/>
      <c r="H1350" s="90"/>
      <c r="I1350" s="84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84"/>
      <c r="E1351" s="84"/>
      <c r="F1351" s="84"/>
      <c r="G1351" s="84"/>
      <c r="H1351" s="90"/>
      <c r="I1351" s="84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84"/>
      <c r="E1352" s="84"/>
      <c r="F1352" s="84"/>
      <c r="G1352" s="84"/>
      <c r="H1352" s="90"/>
      <c r="I1352" s="84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84"/>
      <c r="E1353" s="84"/>
      <c r="F1353" s="84"/>
      <c r="G1353" s="84"/>
      <c r="H1353" s="90"/>
      <c r="I1353" s="84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84"/>
      <c r="E1354" s="84"/>
      <c r="F1354" s="84"/>
      <c r="G1354" s="84"/>
      <c r="H1354" s="90"/>
      <c r="I1354" s="84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84"/>
      <c r="E1355" s="84"/>
      <c r="F1355" s="84"/>
      <c r="G1355" s="84"/>
      <c r="H1355" s="90"/>
      <c r="I1355" s="84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84"/>
      <c r="E1356" s="84"/>
      <c r="F1356" s="84"/>
      <c r="G1356" s="84"/>
      <c r="H1356" s="90"/>
      <c r="I1356" s="84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84"/>
      <c r="E1357" s="84"/>
      <c r="F1357" s="84"/>
      <c r="G1357" s="84"/>
      <c r="H1357" s="90"/>
      <c r="I1357" s="84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84"/>
      <c r="E1358" s="84"/>
      <c r="F1358" s="84"/>
      <c r="G1358" s="84"/>
      <c r="H1358" s="90"/>
      <c r="I1358" s="84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84"/>
      <c r="E1359" s="84"/>
      <c r="F1359" s="84"/>
      <c r="G1359" s="84"/>
      <c r="H1359" s="90"/>
      <c r="I1359" s="84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84"/>
      <c r="E1360" s="84"/>
      <c r="F1360" s="84"/>
      <c r="G1360" s="84"/>
      <c r="H1360" s="90"/>
      <c r="I1360" s="84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84"/>
      <c r="E1361" s="84"/>
      <c r="F1361" s="84"/>
      <c r="G1361" s="84"/>
      <c r="H1361" s="90"/>
      <c r="I1361" s="84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84"/>
      <c r="E1362" s="84"/>
      <c r="F1362" s="84"/>
      <c r="G1362" s="84"/>
      <c r="H1362" s="90"/>
      <c r="I1362" s="84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84"/>
      <c r="E1363" s="84"/>
      <c r="F1363" s="84"/>
      <c r="G1363" s="84"/>
      <c r="H1363" s="90"/>
      <c r="I1363" s="84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84"/>
      <c r="E1364" s="84"/>
      <c r="F1364" s="84"/>
      <c r="G1364" s="84"/>
      <c r="H1364" s="90"/>
      <c r="I1364" s="84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84"/>
      <c r="E1365" s="84"/>
      <c r="F1365" s="84"/>
      <c r="G1365" s="84"/>
      <c r="H1365" s="90"/>
      <c r="I1365" s="84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84"/>
      <c r="E1366" s="84"/>
      <c r="F1366" s="84"/>
      <c r="G1366" s="84"/>
      <c r="H1366" s="90"/>
      <c r="I1366" s="84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84"/>
      <c r="E1367" s="84"/>
      <c r="F1367" s="84"/>
      <c r="G1367" s="84"/>
      <c r="H1367" s="90"/>
      <c r="I1367" s="84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84"/>
      <c r="E1368" s="84"/>
      <c r="F1368" s="84"/>
      <c r="G1368" s="84"/>
      <c r="H1368" s="90"/>
      <c r="I1368" s="84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84"/>
      <c r="E1369" s="84"/>
      <c r="F1369" s="84"/>
      <c r="G1369" s="84"/>
      <c r="H1369" s="90"/>
      <c r="I1369" s="84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84"/>
      <c r="E1370" s="84"/>
      <c r="F1370" s="84"/>
      <c r="G1370" s="84"/>
      <c r="H1370" s="90"/>
      <c r="I1370" s="84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84"/>
      <c r="E1371" s="84"/>
      <c r="F1371" s="84"/>
      <c r="G1371" s="84"/>
      <c r="H1371" s="90"/>
      <c r="I1371" s="84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84"/>
      <c r="E1372" s="84"/>
      <c r="F1372" s="84"/>
      <c r="G1372" s="84"/>
      <c r="H1372" s="90"/>
      <c r="I1372" s="84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84"/>
      <c r="E1373" s="84"/>
      <c r="F1373" s="84"/>
      <c r="G1373" s="84"/>
      <c r="H1373" s="90"/>
      <c r="I1373" s="84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84"/>
      <c r="E1374" s="84"/>
      <c r="F1374" s="84"/>
      <c r="G1374" s="84"/>
      <c r="H1374" s="90"/>
      <c r="I1374" s="84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84"/>
      <c r="E1375" s="84"/>
      <c r="F1375" s="84"/>
      <c r="G1375" s="84"/>
      <c r="H1375" s="90"/>
      <c r="I1375" s="84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84"/>
      <c r="E1376" s="84"/>
      <c r="F1376" s="84"/>
      <c r="G1376" s="84"/>
      <c r="H1376" s="90"/>
      <c r="I1376" s="84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84"/>
      <c r="E1377" s="84"/>
      <c r="F1377" s="84"/>
      <c r="G1377" s="84"/>
      <c r="H1377" s="90"/>
      <c r="I1377" s="84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84"/>
      <c r="E1378" s="84"/>
      <c r="F1378" s="84"/>
      <c r="G1378" s="84"/>
      <c r="H1378" s="90"/>
      <c r="I1378" s="84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84"/>
      <c r="E1379" s="84"/>
      <c r="F1379" s="84"/>
      <c r="G1379" s="84"/>
      <c r="H1379" s="90"/>
      <c r="I1379" s="84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84"/>
      <c r="E1380" s="84"/>
      <c r="F1380" s="84"/>
      <c r="G1380" s="84"/>
      <c r="H1380" s="90"/>
      <c r="I1380" s="84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84"/>
      <c r="E1381" s="84"/>
      <c r="F1381" s="84"/>
      <c r="G1381" s="84"/>
      <c r="H1381" s="90"/>
      <c r="I1381" s="84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84"/>
      <c r="E1382" s="84"/>
      <c r="F1382" s="84"/>
      <c r="G1382" s="84"/>
      <c r="H1382" s="90"/>
      <c r="I1382" s="84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84"/>
      <c r="E1383" s="84"/>
      <c r="F1383" s="84"/>
      <c r="G1383" s="84"/>
      <c r="H1383" s="90"/>
      <c r="I1383" s="84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84"/>
      <c r="E1384" s="84"/>
      <c r="F1384" s="84"/>
      <c r="G1384" s="84"/>
      <c r="H1384" s="90"/>
      <c r="I1384" s="84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84"/>
      <c r="E1385" s="84"/>
      <c r="F1385" s="84"/>
      <c r="G1385" s="84"/>
      <c r="H1385" s="90"/>
      <c r="I1385" s="84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84"/>
      <c r="E1386" s="84"/>
      <c r="F1386" s="84"/>
      <c r="G1386" s="84"/>
      <c r="H1386" s="90"/>
      <c r="I1386" s="84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84"/>
      <c r="E1387" s="84"/>
      <c r="F1387" s="84"/>
      <c r="G1387" s="84"/>
      <c r="H1387" s="90"/>
      <c r="I1387" s="84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84"/>
      <c r="E1388" s="84"/>
      <c r="F1388" s="84"/>
      <c r="G1388" s="84"/>
      <c r="H1388" s="90"/>
      <c r="I1388" s="84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84"/>
      <c r="E1389" s="84"/>
      <c r="F1389" s="84"/>
      <c r="G1389" s="84"/>
      <c r="H1389" s="90"/>
      <c r="I1389" s="84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84"/>
      <c r="E1390" s="84"/>
      <c r="F1390" s="84"/>
      <c r="G1390" s="84"/>
      <c r="H1390" s="90"/>
      <c r="I1390" s="84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84"/>
      <c r="E1391" s="84"/>
      <c r="F1391" s="84"/>
      <c r="G1391" s="84"/>
      <c r="H1391" s="90"/>
      <c r="I1391" s="84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84"/>
      <c r="E1392" s="84"/>
      <c r="F1392" s="84"/>
      <c r="G1392" s="84"/>
      <c r="H1392" s="90"/>
      <c r="I1392" s="84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84"/>
      <c r="E1393" s="84"/>
      <c r="F1393" s="84"/>
      <c r="G1393" s="84"/>
      <c r="H1393" s="90"/>
      <c r="I1393" s="84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84"/>
      <c r="E1394" s="84"/>
      <c r="F1394" s="84"/>
      <c r="G1394" s="84"/>
      <c r="H1394" s="90"/>
      <c r="I1394" s="84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84"/>
      <c r="E1395" s="84"/>
      <c r="F1395" s="84"/>
      <c r="G1395" s="84"/>
      <c r="H1395" s="90"/>
      <c r="I1395" s="84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84"/>
      <c r="E1396" s="84"/>
      <c r="F1396" s="84"/>
      <c r="G1396" s="84"/>
      <c r="H1396" s="90"/>
      <c r="I1396" s="84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84"/>
      <c r="E1397" s="84"/>
      <c r="F1397" s="84"/>
      <c r="G1397" s="84"/>
      <c r="H1397" s="90"/>
      <c r="I1397" s="84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84"/>
      <c r="E1398" s="84"/>
      <c r="F1398" s="84"/>
      <c r="G1398" s="84"/>
      <c r="H1398" s="90"/>
      <c r="I1398" s="84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84"/>
      <c r="E1399" s="84"/>
      <c r="F1399" s="84"/>
      <c r="G1399" s="84"/>
      <c r="H1399" s="90"/>
      <c r="I1399" s="84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84"/>
      <c r="E1400" s="84"/>
      <c r="F1400" s="84"/>
      <c r="G1400" s="84"/>
      <c r="H1400" s="90"/>
      <c r="I1400" s="84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84"/>
      <c r="E1401" s="84"/>
      <c r="F1401" s="84"/>
      <c r="G1401" s="84"/>
      <c r="H1401" s="90"/>
      <c r="I1401" s="84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84"/>
      <c r="E1402" s="84"/>
      <c r="F1402" s="84"/>
      <c r="G1402" s="84"/>
      <c r="H1402" s="90"/>
      <c r="I1402" s="84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84"/>
      <c r="E1403" s="84"/>
      <c r="F1403" s="84"/>
      <c r="G1403" s="84"/>
      <c r="H1403" s="90"/>
      <c r="I1403" s="84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84"/>
      <c r="E1404" s="84"/>
      <c r="F1404" s="84"/>
      <c r="G1404" s="84"/>
      <c r="H1404" s="90"/>
      <c r="I1404" s="84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84"/>
      <c r="E1405" s="84"/>
      <c r="F1405" s="84"/>
      <c r="G1405" s="84"/>
      <c r="H1405" s="90"/>
      <c r="I1405" s="84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84"/>
      <c r="E1406" s="84"/>
      <c r="F1406" s="84"/>
      <c r="G1406" s="84"/>
      <c r="H1406" s="90"/>
      <c r="I1406" s="84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84"/>
      <c r="E1407" s="84"/>
      <c r="F1407" s="84"/>
      <c r="G1407" s="84"/>
      <c r="H1407" s="90"/>
      <c r="I1407" s="84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84"/>
      <c r="E1408" s="84"/>
      <c r="F1408" s="84"/>
      <c r="G1408" s="84"/>
      <c r="H1408" s="90"/>
      <c r="I1408" s="84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84"/>
      <c r="E1409" s="84"/>
      <c r="F1409" s="84"/>
      <c r="G1409" s="84"/>
      <c r="H1409" s="90"/>
      <c r="I1409" s="84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84"/>
      <c r="E1410" s="84"/>
      <c r="F1410" s="84"/>
      <c r="G1410" s="84"/>
      <c r="H1410" s="90"/>
      <c r="I1410" s="84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84"/>
      <c r="E1411" s="84"/>
      <c r="F1411" s="84"/>
      <c r="G1411" s="84"/>
      <c r="H1411" s="90"/>
      <c r="I1411" s="84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84"/>
      <c r="E1412" s="84"/>
      <c r="F1412" s="84"/>
      <c r="G1412" s="84"/>
      <c r="H1412" s="90"/>
      <c r="I1412" s="84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84"/>
      <c r="E1413" s="84"/>
      <c r="F1413" s="84"/>
      <c r="G1413" s="84"/>
      <c r="H1413" s="90"/>
      <c r="I1413" s="84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84"/>
      <c r="E1414" s="84"/>
      <c r="F1414" s="84"/>
      <c r="G1414" s="84"/>
      <c r="H1414" s="90"/>
      <c r="I1414" s="84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84"/>
      <c r="E1415" s="84"/>
      <c r="F1415" s="84"/>
      <c r="G1415" s="84"/>
      <c r="H1415" s="90"/>
      <c r="I1415" s="84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84"/>
      <c r="E1416" s="84"/>
      <c r="F1416" s="84"/>
      <c r="G1416" s="84"/>
      <c r="H1416" s="90"/>
      <c r="I1416" s="84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84"/>
      <c r="E1417" s="84"/>
      <c r="F1417" s="84"/>
      <c r="G1417" s="84"/>
      <c r="H1417" s="90"/>
      <c r="I1417" s="84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84"/>
      <c r="E1418" s="84"/>
      <c r="F1418" s="84"/>
      <c r="G1418" s="84"/>
      <c r="H1418" s="90"/>
      <c r="I1418" s="84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84"/>
      <c r="E1419" s="84"/>
      <c r="F1419" s="84"/>
      <c r="G1419" s="84"/>
      <c r="H1419" s="90"/>
      <c r="I1419" s="84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84"/>
      <c r="E1420" s="84"/>
      <c r="F1420" s="84"/>
      <c r="G1420" s="84"/>
      <c r="H1420" s="90"/>
      <c r="I1420" s="84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84"/>
      <c r="E1421" s="84"/>
      <c r="F1421" s="84"/>
      <c r="G1421" s="84"/>
      <c r="H1421" s="90"/>
      <c r="I1421" s="84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84"/>
      <c r="E1422" s="84"/>
      <c r="F1422" s="84"/>
      <c r="G1422" s="84"/>
      <c r="H1422" s="90"/>
      <c r="I1422" s="84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84"/>
      <c r="E1423" s="84"/>
      <c r="F1423" s="84"/>
      <c r="G1423" s="84"/>
      <c r="H1423" s="90"/>
      <c r="I1423" s="84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84"/>
      <c r="E1424" s="84"/>
      <c r="F1424" s="84"/>
      <c r="G1424" s="84"/>
      <c r="H1424" s="90"/>
      <c r="I1424" s="84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84"/>
      <c r="E1425" s="84"/>
      <c r="F1425" s="84"/>
      <c r="G1425" s="84"/>
      <c r="H1425" s="90"/>
      <c r="I1425" s="84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84"/>
      <c r="E1426" s="84"/>
      <c r="F1426" s="84"/>
      <c r="G1426" s="84"/>
      <c r="H1426" s="90"/>
      <c r="I1426" s="84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84"/>
      <c r="E1427" s="84"/>
      <c r="F1427" s="84"/>
      <c r="G1427" s="84"/>
      <c r="H1427" s="90"/>
      <c r="I1427" s="84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84"/>
      <c r="E1428" s="84"/>
      <c r="F1428" s="84"/>
      <c r="G1428" s="84"/>
      <c r="H1428" s="90"/>
      <c r="I1428" s="84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84"/>
      <c r="E1429" s="84"/>
      <c r="F1429" s="84"/>
      <c r="G1429" s="84"/>
      <c r="H1429" s="90"/>
      <c r="I1429" s="84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84"/>
      <c r="E1430" s="84"/>
      <c r="F1430" s="84"/>
      <c r="G1430" s="84"/>
      <c r="H1430" s="90"/>
      <c r="I1430" s="84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84"/>
      <c r="E1431" s="84"/>
      <c r="F1431" s="84"/>
      <c r="G1431" s="84"/>
      <c r="H1431" s="90"/>
      <c r="I1431" s="84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84"/>
      <c r="E1432" s="84"/>
      <c r="F1432" s="84"/>
      <c r="G1432" s="84"/>
      <c r="H1432" s="90"/>
      <c r="I1432" s="84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84"/>
      <c r="E1433" s="84"/>
      <c r="F1433" s="84"/>
      <c r="G1433" s="84"/>
      <c r="H1433" s="90"/>
      <c r="I1433" s="84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84"/>
      <c r="E1434" s="84"/>
      <c r="F1434" s="84"/>
      <c r="G1434" s="84"/>
      <c r="H1434" s="90"/>
      <c r="I1434" s="84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84"/>
      <c r="E1435" s="84"/>
      <c r="F1435" s="84"/>
      <c r="G1435" s="84"/>
      <c r="H1435" s="90"/>
      <c r="I1435" s="84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84"/>
      <c r="E1436" s="84"/>
      <c r="F1436" s="84"/>
      <c r="G1436" s="84"/>
      <c r="H1436" s="90"/>
      <c r="I1436" s="84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84"/>
      <c r="E1437" s="84"/>
      <c r="F1437" s="84"/>
      <c r="G1437" s="84"/>
      <c r="H1437" s="90"/>
      <c r="I1437" s="84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84"/>
      <c r="E1438" s="84"/>
      <c r="F1438" s="84"/>
      <c r="G1438" s="84"/>
      <c r="H1438" s="90"/>
      <c r="I1438" s="84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84"/>
      <c r="E1439" s="84"/>
      <c r="F1439" s="84"/>
      <c r="G1439" s="84"/>
      <c r="H1439" s="90"/>
      <c r="I1439" s="84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84"/>
      <c r="E1440" s="84"/>
      <c r="F1440" s="84"/>
      <c r="G1440" s="84"/>
      <c r="H1440" s="90"/>
      <c r="I1440" s="84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84"/>
      <c r="E1441" s="84"/>
      <c r="F1441" s="84"/>
      <c r="G1441" s="84"/>
      <c r="H1441" s="90"/>
      <c r="I1441" s="84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84"/>
      <c r="E1442" s="84"/>
      <c r="F1442" s="84"/>
      <c r="G1442" s="84"/>
      <c r="H1442" s="90"/>
      <c r="I1442" s="84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84"/>
      <c r="E1443" s="84"/>
      <c r="F1443" s="84"/>
      <c r="G1443" s="84"/>
      <c r="H1443" s="90"/>
      <c r="I1443" s="84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84"/>
      <c r="E1444" s="84"/>
      <c r="F1444" s="84"/>
      <c r="G1444" s="84"/>
      <c r="H1444" s="90"/>
      <c r="I1444" s="84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84"/>
      <c r="E1445" s="84"/>
      <c r="F1445" s="84"/>
      <c r="G1445" s="84"/>
      <c r="H1445" s="90"/>
      <c r="I1445" s="84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84"/>
      <c r="E1446" s="84"/>
      <c r="F1446" s="84"/>
      <c r="G1446" s="84"/>
      <c r="H1446" s="90"/>
      <c r="I1446" s="84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84"/>
      <c r="E1447" s="84"/>
      <c r="F1447" s="84"/>
      <c r="G1447" s="84"/>
      <c r="H1447" s="90"/>
      <c r="I1447" s="84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84"/>
      <c r="E1448" s="84"/>
      <c r="F1448" s="84"/>
      <c r="G1448" s="84"/>
      <c r="H1448" s="90"/>
      <c r="I1448" s="84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84"/>
      <c r="E1449" s="84"/>
      <c r="F1449" s="84"/>
      <c r="G1449" s="84"/>
      <c r="H1449" s="90"/>
      <c r="I1449" s="84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84"/>
      <c r="E1450" s="84"/>
      <c r="F1450" s="84"/>
      <c r="G1450" s="84"/>
      <c r="H1450" s="90"/>
      <c r="I1450" s="84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84"/>
      <c r="E1451" s="84"/>
      <c r="F1451" s="84"/>
      <c r="G1451" s="84"/>
      <c r="H1451" s="90"/>
      <c r="I1451" s="84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84"/>
      <c r="E1452" s="84"/>
      <c r="F1452" s="84"/>
      <c r="G1452" s="84"/>
      <c r="H1452" s="90"/>
      <c r="I1452" s="84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84"/>
      <c r="E1453" s="84"/>
      <c r="F1453" s="84"/>
      <c r="G1453" s="84"/>
      <c r="H1453" s="90"/>
      <c r="I1453" s="84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84"/>
      <c r="E1454" s="84"/>
      <c r="F1454" s="84"/>
      <c r="G1454" s="84"/>
      <c r="H1454" s="90"/>
      <c r="I1454" s="84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84"/>
      <c r="E1455" s="84"/>
      <c r="F1455" s="84"/>
      <c r="G1455" s="84"/>
      <c r="H1455" s="90"/>
      <c r="I1455" s="84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84"/>
      <c r="E1456" s="84"/>
      <c r="F1456" s="84"/>
      <c r="G1456" s="84"/>
      <c r="H1456" s="90"/>
      <c r="I1456" s="84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84"/>
      <c r="E1457" s="84"/>
      <c r="F1457" s="84"/>
      <c r="G1457" s="84"/>
      <c r="H1457" s="90"/>
      <c r="I1457" s="84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84"/>
      <c r="E1458" s="84"/>
      <c r="F1458" s="84"/>
      <c r="G1458" s="84"/>
      <c r="H1458" s="90"/>
      <c r="I1458" s="84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84"/>
      <c r="E1459" s="84"/>
      <c r="F1459" s="84"/>
      <c r="G1459" s="84"/>
      <c r="H1459" s="90"/>
      <c r="I1459" s="84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84"/>
      <c r="E1460" s="84"/>
      <c r="F1460" s="84"/>
      <c r="G1460" s="84"/>
      <c r="H1460" s="90"/>
      <c r="I1460" s="84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84"/>
      <c r="E1461" s="84"/>
      <c r="F1461" s="84"/>
      <c r="G1461" s="84"/>
      <c r="H1461" s="90"/>
      <c r="I1461" s="84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84"/>
      <c r="E1462" s="84"/>
      <c r="F1462" s="84"/>
      <c r="G1462" s="84"/>
      <c r="H1462" s="90"/>
      <c r="I1462" s="84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84"/>
      <c r="E1463" s="84"/>
      <c r="F1463" s="84"/>
      <c r="G1463" s="84"/>
      <c r="H1463" s="90"/>
      <c r="I1463" s="84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84"/>
      <c r="E1464" s="84"/>
      <c r="F1464" s="84"/>
      <c r="G1464" s="84"/>
      <c r="H1464" s="90"/>
      <c r="I1464" s="84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84"/>
      <c r="E1465" s="84"/>
      <c r="F1465" s="84"/>
      <c r="G1465" s="84"/>
      <c r="H1465" s="90"/>
      <c r="I1465" s="84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84"/>
      <c r="E1466" s="84"/>
      <c r="F1466" s="84"/>
      <c r="G1466" s="84"/>
      <c r="H1466" s="90"/>
      <c r="I1466" s="84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84"/>
      <c r="E1467" s="84"/>
      <c r="F1467" s="84"/>
      <c r="G1467" s="84"/>
      <c r="H1467" s="90"/>
      <c r="I1467" s="84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84"/>
      <c r="E1468" s="84"/>
      <c r="F1468" s="84"/>
      <c r="G1468" s="84"/>
      <c r="H1468" s="90"/>
      <c r="I1468" s="84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84"/>
      <c r="E1469" s="84"/>
      <c r="F1469" s="84"/>
      <c r="G1469" s="84"/>
      <c r="H1469" s="90"/>
      <c r="I1469" s="84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84"/>
      <c r="E1470" s="84"/>
      <c r="F1470" s="84"/>
      <c r="G1470" s="84"/>
      <c r="H1470" s="90"/>
      <c r="I1470" s="84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84"/>
      <c r="E1471" s="84"/>
      <c r="F1471" s="84"/>
      <c r="G1471" s="84"/>
      <c r="H1471" s="90"/>
      <c r="I1471" s="84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84"/>
      <c r="E1472" s="84"/>
      <c r="F1472" s="84"/>
      <c r="G1472" s="84"/>
      <c r="H1472" s="90"/>
      <c r="I1472" s="84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84"/>
      <c r="E1473" s="84"/>
      <c r="F1473" s="84"/>
      <c r="G1473" s="84"/>
      <c r="H1473" s="90"/>
      <c r="I1473" s="84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84"/>
      <c r="E1474" s="84"/>
      <c r="F1474" s="84"/>
      <c r="G1474" s="84"/>
      <c r="H1474" s="90"/>
      <c r="I1474" s="84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84"/>
      <c r="E1475" s="84"/>
      <c r="F1475" s="84"/>
      <c r="G1475" s="84"/>
      <c r="H1475" s="90"/>
      <c r="I1475" s="84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84"/>
      <c r="E1476" s="84"/>
      <c r="F1476" s="84"/>
      <c r="G1476" s="84"/>
      <c r="H1476" s="90"/>
      <c r="I1476" s="84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84"/>
      <c r="E1477" s="84"/>
      <c r="F1477" s="84"/>
      <c r="G1477" s="84"/>
      <c r="H1477" s="90"/>
      <c r="I1477" s="84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84"/>
      <c r="E1478" s="84"/>
      <c r="F1478" s="84"/>
      <c r="G1478" s="84"/>
      <c r="H1478" s="90"/>
      <c r="I1478" s="84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84"/>
      <c r="E1479" s="84"/>
      <c r="F1479" s="84"/>
      <c r="G1479" s="84"/>
      <c r="H1479" s="90"/>
      <c r="I1479" s="84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84"/>
      <c r="E1480" s="84"/>
      <c r="F1480" s="84"/>
      <c r="G1480" s="84"/>
      <c r="H1480" s="90"/>
      <c r="I1480" s="84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84"/>
      <c r="E1481" s="84"/>
      <c r="F1481" s="84"/>
      <c r="G1481" s="84"/>
      <c r="H1481" s="90"/>
      <c r="I1481" s="84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84"/>
      <c r="E1482" s="84"/>
      <c r="F1482" s="84"/>
      <c r="G1482" s="84"/>
      <c r="H1482" s="90"/>
      <c r="I1482" s="84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84"/>
      <c r="E1483" s="84"/>
      <c r="F1483" s="84"/>
      <c r="G1483" s="84"/>
      <c r="H1483" s="90"/>
      <c r="I1483" s="84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84"/>
      <c r="E1484" s="84"/>
      <c r="F1484" s="84"/>
      <c r="G1484" s="84"/>
      <c r="H1484" s="90"/>
      <c r="I1484" s="84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84"/>
      <c r="E1485" s="84"/>
      <c r="F1485" s="84"/>
      <c r="G1485" s="84"/>
      <c r="H1485" s="90"/>
      <c r="I1485" s="84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84"/>
      <c r="E1486" s="84"/>
      <c r="F1486" s="84"/>
      <c r="G1486" s="84"/>
      <c r="H1486" s="90"/>
      <c r="I1486" s="84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84"/>
      <c r="E1487" s="84"/>
      <c r="F1487" s="84"/>
      <c r="G1487" s="84"/>
      <c r="H1487" s="90"/>
      <c r="I1487" s="84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84"/>
      <c r="E1488" s="84"/>
      <c r="F1488" s="84"/>
      <c r="G1488" s="84"/>
      <c r="H1488" s="90"/>
      <c r="I1488" s="84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84"/>
      <c r="E1489" s="84"/>
      <c r="F1489" s="84"/>
      <c r="G1489" s="84"/>
      <c r="H1489" s="90"/>
      <c r="I1489" s="84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84"/>
      <c r="E1490" s="84"/>
      <c r="F1490" s="84"/>
      <c r="G1490" s="84"/>
      <c r="H1490" s="90"/>
      <c r="I1490" s="84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84"/>
      <c r="E1491" s="84"/>
      <c r="F1491" s="84"/>
      <c r="G1491" s="84"/>
      <c r="H1491" s="90"/>
      <c r="I1491" s="84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84"/>
      <c r="E1492" s="84"/>
      <c r="F1492" s="84"/>
      <c r="G1492" s="84"/>
      <c r="H1492" s="90"/>
      <c r="I1492" s="84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84"/>
      <c r="E1493" s="84"/>
      <c r="F1493" s="84"/>
      <c r="G1493" s="84"/>
      <c r="H1493" s="90"/>
      <c r="I1493" s="84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84"/>
      <c r="E1494" s="84"/>
      <c r="F1494" s="84"/>
      <c r="G1494" s="84"/>
      <c r="H1494" s="90"/>
      <c r="I1494" s="84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84"/>
      <c r="E1495" s="84"/>
      <c r="F1495" s="84"/>
      <c r="G1495" s="84"/>
      <c r="H1495" s="90"/>
      <c r="I1495" s="84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84"/>
      <c r="E1496" s="84"/>
      <c r="F1496" s="84"/>
      <c r="G1496" s="84"/>
      <c r="H1496" s="90"/>
      <c r="I1496" s="84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84"/>
      <c r="E1497" s="84"/>
      <c r="F1497" s="84"/>
      <c r="G1497" s="84"/>
      <c r="H1497" s="90"/>
      <c r="I1497" s="84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84"/>
      <c r="E1498" s="84"/>
      <c r="F1498" s="84"/>
      <c r="G1498" s="84"/>
      <c r="H1498" s="90"/>
      <c r="I1498" s="84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84"/>
      <c r="E1499" s="84"/>
      <c r="F1499" s="84"/>
      <c r="G1499" s="84"/>
      <c r="H1499" s="90"/>
      <c r="I1499" s="84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84"/>
      <c r="E1500" s="84"/>
      <c r="F1500" s="84"/>
      <c r="G1500" s="84"/>
      <c r="H1500" s="90"/>
      <c r="I1500" s="84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84"/>
      <c r="E1501" s="84"/>
      <c r="F1501" s="84"/>
      <c r="G1501" s="84"/>
      <c r="H1501" s="90"/>
      <c r="I1501" s="84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84"/>
      <c r="E1502" s="84"/>
      <c r="F1502" s="84"/>
      <c r="G1502" s="84"/>
      <c r="H1502" s="90"/>
      <c r="I1502" s="84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84"/>
      <c r="E1503" s="84"/>
      <c r="F1503" s="84"/>
      <c r="G1503" s="84"/>
      <c r="H1503" s="90"/>
      <c r="I1503" s="84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84"/>
      <c r="E1504" s="84"/>
      <c r="F1504" s="84"/>
      <c r="G1504" s="84"/>
      <c r="H1504" s="90"/>
      <c r="I1504" s="84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84"/>
      <c r="E1505" s="84"/>
      <c r="F1505" s="84"/>
      <c r="G1505" s="84"/>
      <c r="H1505" s="90"/>
      <c r="I1505" s="84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84"/>
      <c r="E1506" s="84"/>
      <c r="F1506" s="84"/>
      <c r="G1506" s="84"/>
      <c r="H1506" s="90"/>
      <c r="I1506" s="84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84"/>
      <c r="E1507" s="84"/>
      <c r="F1507" s="84"/>
      <c r="G1507" s="84"/>
      <c r="H1507" s="90"/>
      <c r="I1507" s="84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84"/>
      <c r="E1508" s="84"/>
      <c r="F1508" s="84"/>
      <c r="G1508" s="84"/>
      <c r="H1508" s="90"/>
      <c r="I1508" s="84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84"/>
      <c r="E1509" s="84"/>
      <c r="F1509" s="84"/>
      <c r="G1509" s="84"/>
      <c r="H1509" s="90"/>
      <c r="I1509" s="84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84"/>
      <c r="E1510" s="84"/>
      <c r="F1510" s="84"/>
      <c r="G1510" s="84"/>
      <c r="H1510" s="90"/>
      <c r="I1510" s="84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84"/>
      <c r="E1511" s="84"/>
      <c r="F1511" s="84"/>
      <c r="G1511" s="84"/>
      <c r="H1511" s="90"/>
      <c r="I1511" s="84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84"/>
      <c r="E1512" s="84"/>
      <c r="F1512" s="84"/>
      <c r="G1512" s="84"/>
      <c r="H1512" s="90"/>
      <c r="I1512" s="84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84"/>
      <c r="E1513" s="84"/>
      <c r="F1513" s="84"/>
      <c r="G1513" s="84"/>
      <c r="H1513" s="90"/>
      <c r="I1513" s="84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84"/>
      <c r="E1514" s="84"/>
      <c r="F1514" s="84"/>
      <c r="G1514" s="84"/>
      <c r="H1514" s="90"/>
      <c r="I1514" s="84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84"/>
      <c r="E1515" s="84"/>
      <c r="F1515" s="84"/>
      <c r="G1515" s="84"/>
      <c r="H1515" s="90"/>
      <c r="I1515" s="84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84"/>
      <c r="E1516" s="84"/>
      <c r="F1516" s="84"/>
      <c r="G1516" s="84"/>
      <c r="H1516" s="90"/>
      <c r="I1516" s="84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84"/>
      <c r="E1517" s="84"/>
      <c r="F1517" s="84"/>
      <c r="G1517" s="84"/>
      <c r="H1517" s="90"/>
      <c r="I1517" s="84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84"/>
      <c r="E1518" s="84"/>
      <c r="F1518" s="84"/>
      <c r="G1518" s="84"/>
      <c r="H1518" s="90"/>
      <c r="I1518" s="84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84"/>
      <c r="E1519" s="84"/>
      <c r="F1519" s="84"/>
      <c r="G1519" s="84"/>
      <c r="H1519" s="90"/>
      <c r="I1519" s="84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84"/>
      <c r="E1520" s="84"/>
      <c r="F1520" s="84"/>
      <c r="G1520" s="84"/>
      <c r="H1520" s="90"/>
      <c r="I1520" s="84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84"/>
      <c r="E1521" s="84"/>
      <c r="F1521" s="84"/>
      <c r="G1521" s="84"/>
      <c r="H1521" s="90"/>
      <c r="I1521" s="84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84"/>
      <c r="E1522" s="84"/>
      <c r="F1522" s="84"/>
      <c r="G1522" s="84"/>
      <c r="H1522" s="90"/>
      <c r="I1522" s="84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84"/>
      <c r="E1523" s="84"/>
      <c r="F1523" s="84"/>
      <c r="G1523" s="84"/>
      <c r="H1523" s="90"/>
      <c r="I1523" s="84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84"/>
      <c r="E1524" s="84"/>
      <c r="F1524" s="84"/>
      <c r="G1524" s="84"/>
      <c r="H1524" s="90"/>
      <c r="I1524" s="84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84"/>
      <c r="E1525" s="84"/>
      <c r="F1525" s="84"/>
      <c r="G1525" s="84"/>
      <c r="H1525" s="90"/>
      <c r="I1525" s="84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84"/>
      <c r="E1526" s="84"/>
      <c r="F1526" s="84"/>
      <c r="G1526" s="84"/>
      <c r="H1526" s="90"/>
      <c r="I1526" s="84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84"/>
      <c r="E1527" s="84"/>
      <c r="F1527" s="84"/>
      <c r="G1527" s="84"/>
      <c r="H1527" s="90"/>
      <c r="I1527" s="84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84"/>
      <c r="E1528" s="84"/>
      <c r="F1528" s="84"/>
      <c r="G1528" s="84"/>
      <c r="H1528" s="90"/>
      <c r="I1528" s="84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84"/>
      <c r="E1529" s="84"/>
      <c r="F1529" s="84"/>
      <c r="G1529" s="84"/>
      <c r="H1529" s="90"/>
      <c r="I1529" s="84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84"/>
      <c r="E1530" s="84"/>
      <c r="F1530" s="84"/>
      <c r="G1530" s="84"/>
      <c r="H1530" s="90"/>
      <c r="I1530" s="84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84"/>
      <c r="E1531" s="84"/>
      <c r="F1531" s="84"/>
      <c r="G1531" s="84"/>
      <c r="H1531" s="90"/>
      <c r="I1531" s="84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84"/>
      <c r="E1532" s="84"/>
      <c r="F1532" s="84"/>
      <c r="G1532" s="84"/>
      <c r="H1532" s="90"/>
      <c r="I1532" s="84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84"/>
      <c r="E1533" s="84"/>
      <c r="F1533" s="84"/>
      <c r="G1533" s="84"/>
      <c r="H1533" s="90"/>
      <c r="I1533" s="84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84"/>
      <c r="E1534" s="84"/>
      <c r="F1534" s="84"/>
      <c r="G1534" s="84"/>
      <c r="H1534" s="90"/>
      <c r="I1534" s="84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84"/>
      <c r="E1535" s="84"/>
      <c r="F1535" s="84"/>
      <c r="G1535" s="84"/>
      <c r="H1535" s="90"/>
      <c r="I1535" s="84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84"/>
      <c r="E1536" s="84"/>
      <c r="F1536" s="84"/>
      <c r="G1536" s="84"/>
      <c r="H1536" s="90"/>
      <c r="I1536" s="84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84"/>
      <c r="E1537" s="84"/>
      <c r="F1537" s="84"/>
      <c r="G1537" s="84"/>
      <c r="H1537" s="90"/>
      <c r="I1537" s="84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84"/>
      <c r="E1538" s="84"/>
      <c r="F1538" s="84"/>
      <c r="G1538" s="84"/>
      <c r="H1538" s="90"/>
      <c r="I1538" s="84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84"/>
      <c r="E1539" s="84"/>
      <c r="F1539" s="84"/>
      <c r="G1539" s="84"/>
      <c r="H1539" s="90"/>
      <c r="I1539" s="84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84"/>
      <c r="E1540" s="84"/>
      <c r="F1540" s="84"/>
      <c r="G1540" s="84"/>
      <c r="H1540" s="90"/>
      <c r="I1540" s="84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84"/>
      <c r="E1541" s="84"/>
      <c r="F1541" s="84"/>
      <c r="G1541" s="84"/>
      <c r="H1541" s="90"/>
      <c r="I1541" s="84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84"/>
      <c r="E1542" s="84"/>
      <c r="F1542" s="84"/>
      <c r="G1542" s="84"/>
      <c r="H1542" s="90"/>
      <c r="I1542" s="84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84"/>
      <c r="E1543" s="84"/>
      <c r="F1543" s="84"/>
      <c r="G1543" s="84"/>
      <c r="H1543" s="90"/>
      <c r="I1543" s="84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84"/>
      <c r="E1544" s="84"/>
      <c r="F1544" s="84"/>
      <c r="G1544" s="84"/>
      <c r="H1544" s="90"/>
      <c r="I1544" s="84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84"/>
      <c r="E1545" s="84"/>
      <c r="F1545" s="84"/>
      <c r="G1545" s="84"/>
      <c r="H1545" s="90"/>
      <c r="I1545" s="84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84"/>
      <c r="E1546" s="84"/>
      <c r="F1546" s="84"/>
      <c r="G1546" s="84"/>
      <c r="H1546" s="90"/>
      <c r="I1546" s="84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84"/>
      <c r="E1547" s="84"/>
      <c r="F1547" s="84"/>
      <c r="G1547" s="84"/>
      <c r="H1547" s="90"/>
      <c r="I1547" s="84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84"/>
      <c r="E1548" s="84"/>
      <c r="F1548" s="84"/>
      <c r="G1548" s="84"/>
      <c r="H1548" s="90"/>
      <c r="I1548" s="84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84"/>
      <c r="E1549" s="84"/>
      <c r="F1549" s="84"/>
      <c r="G1549" s="84"/>
      <c r="H1549" s="90"/>
      <c r="I1549" s="84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84"/>
      <c r="E1550" s="84"/>
      <c r="F1550" s="84"/>
      <c r="G1550" s="84"/>
      <c r="H1550" s="90"/>
      <c r="I1550" s="84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84"/>
      <c r="E1551" s="84"/>
      <c r="F1551" s="84"/>
      <c r="G1551" s="84"/>
      <c r="H1551" s="90"/>
      <c r="I1551" s="84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84"/>
      <c r="E1552" s="84"/>
      <c r="F1552" s="84"/>
      <c r="G1552" s="84"/>
      <c r="H1552" s="90"/>
      <c r="I1552" s="84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84"/>
      <c r="E1553" s="84"/>
      <c r="F1553" s="84"/>
      <c r="G1553" s="84"/>
      <c r="H1553" s="90"/>
      <c r="I1553" s="84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84"/>
      <c r="E1554" s="84"/>
      <c r="F1554" s="84"/>
      <c r="G1554" s="84"/>
      <c r="H1554" s="90"/>
      <c r="I1554" s="84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84"/>
      <c r="E1555" s="84"/>
      <c r="F1555" s="84"/>
      <c r="G1555" s="84"/>
      <c r="H1555" s="90"/>
      <c r="I1555" s="84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84"/>
      <c r="E1556" s="84"/>
      <c r="F1556" s="84"/>
      <c r="G1556" s="84"/>
      <c r="H1556" s="90"/>
      <c r="I1556" s="84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84"/>
      <c r="E1557" s="84"/>
      <c r="F1557" s="84"/>
      <c r="G1557" s="84"/>
      <c r="H1557" s="90"/>
      <c r="I1557" s="84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84"/>
      <c r="E1558" s="84"/>
      <c r="F1558" s="84"/>
      <c r="G1558" s="84"/>
      <c r="H1558" s="90"/>
      <c r="I1558" s="84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84"/>
      <c r="E1559" s="84"/>
      <c r="F1559" s="84"/>
      <c r="G1559" s="84"/>
      <c r="H1559" s="90"/>
      <c r="I1559" s="84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84"/>
      <c r="E1560" s="84"/>
      <c r="F1560" s="84"/>
      <c r="G1560" s="84"/>
      <c r="H1560" s="90"/>
      <c r="I1560" s="84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84"/>
      <c r="E1561" s="84"/>
      <c r="F1561" s="84"/>
      <c r="G1561" s="84"/>
      <c r="H1561" s="90"/>
      <c r="I1561" s="84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84"/>
      <c r="E1562" s="84"/>
      <c r="F1562" s="84"/>
      <c r="G1562" s="84"/>
      <c r="H1562" s="90"/>
      <c r="I1562" s="84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84"/>
      <c r="E1563" s="84"/>
      <c r="F1563" s="84"/>
      <c r="G1563" s="84"/>
      <c r="H1563" s="90"/>
      <c r="I1563" s="84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84"/>
      <c r="E1564" s="84"/>
      <c r="F1564" s="84"/>
      <c r="G1564" s="84"/>
      <c r="H1564" s="90"/>
      <c r="I1564" s="84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84"/>
      <c r="E1565" s="84"/>
      <c r="F1565" s="84"/>
      <c r="G1565" s="84"/>
      <c r="H1565" s="90"/>
      <c r="I1565" s="84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84"/>
      <c r="E1566" s="84"/>
      <c r="F1566" s="84"/>
      <c r="G1566" s="84"/>
      <c r="H1566" s="90"/>
      <c r="I1566" s="84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84"/>
      <c r="E1567" s="84"/>
      <c r="F1567" s="84"/>
      <c r="G1567" s="84"/>
      <c r="H1567" s="90"/>
      <c r="I1567" s="84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84"/>
      <c r="E1568" s="84"/>
      <c r="F1568" s="84"/>
      <c r="G1568" s="84"/>
      <c r="H1568" s="90"/>
      <c r="I1568" s="84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84"/>
      <c r="E1569" s="84"/>
      <c r="F1569" s="84"/>
      <c r="G1569" s="84"/>
      <c r="H1569" s="90"/>
      <c r="I1569" s="84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84"/>
      <c r="E1570" s="84"/>
      <c r="F1570" s="84"/>
      <c r="G1570" s="84"/>
      <c r="H1570" s="90"/>
      <c r="I1570" s="84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84"/>
      <c r="E1571" s="84"/>
      <c r="F1571" s="84"/>
      <c r="G1571" s="84"/>
      <c r="H1571" s="90"/>
      <c r="I1571" s="84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84"/>
      <c r="E1572" s="84"/>
      <c r="F1572" s="84"/>
      <c r="G1572" s="84"/>
      <c r="H1572" s="90"/>
      <c r="I1572" s="84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84"/>
      <c r="E1573" s="84"/>
      <c r="F1573" s="84"/>
      <c r="G1573" s="84"/>
      <c r="H1573" s="90"/>
      <c r="I1573" s="84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84"/>
      <c r="E1574" s="84"/>
      <c r="F1574" s="84"/>
      <c r="G1574" s="84"/>
      <c r="H1574" s="90"/>
      <c r="I1574" s="84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84"/>
      <c r="E1575" s="84"/>
      <c r="F1575" s="84"/>
      <c r="G1575" s="84"/>
      <c r="H1575" s="90"/>
      <c r="I1575" s="84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84"/>
      <c r="E1576" s="84"/>
      <c r="F1576" s="84"/>
      <c r="G1576" s="84"/>
      <c r="H1576" s="90"/>
      <c r="I1576" s="84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84"/>
      <c r="E1577" s="84"/>
      <c r="F1577" s="84"/>
      <c r="G1577" s="84"/>
      <c r="H1577" s="90"/>
      <c r="I1577" s="84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84"/>
      <c r="E1578" s="84"/>
      <c r="F1578" s="84"/>
      <c r="G1578" s="84"/>
      <c r="H1578" s="90"/>
      <c r="I1578" s="84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84"/>
      <c r="E1579" s="84"/>
      <c r="F1579" s="84"/>
      <c r="G1579" s="84"/>
      <c r="H1579" s="90"/>
      <c r="I1579" s="84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84"/>
      <c r="E1580" s="84"/>
      <c r="F1580" s="84"/>
      <c r="G1580" s="84"/>
      <c r="H1580" s="90"/>
      <c r="I1580" s="84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84"/>
      <c r="E1581" s="84"/>
      <c r="F1581" s="84"/>
      <c r="G1581" s="84"/>
      <c r="H1581" s="90"/>
      <c r="I1581" s="84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84"/>
      <c r="E1582" s="84"/>
      <c r="F1582" s="84"/>
      <c r="G1582" s="84"/>
      <c r="H1582" s="90"/>
      <c r="I1582" s="84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84"/>
      <c r="E1583" s="84"/>
      <c r="F1583" s="84"/>
      <c r="G1583" s="84"/>
      <c r="H1583" s="90"/>
      <c r="I1583" s="84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84"/>
      <c r="E1584" s="84"/>
      <c r="F1584" s="84"/>
      <c r="G1584" s="84"/>
      <c r="H1584" s="90"/>
      <c r="I1584" s="84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84"/>
      <c r="E1585" s="84"/>
      <c r="F1585" s="84"/>
      <c r="G1585" s="84"/>
      <c r="H1585" s="90"/>
      <c r="I1585" s="84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84"/>
      <c r="E1586" s="84"/>
      <c r="F1586" s="84"/>
      <c r="G1586" s="84"/>
      <c r="H1586" s="90"/>
      <c r="I1586" s="84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84"/>
      <c r="E1587" s="84"/>
      <c r="F1587" s="84"/>
      <c r="G1587" s="84"/>
      <c r="H1587" s="90"/>
      <c r="I1587" s="84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84"/>
      <c r="E1588" s="84"/>
      <c r="F1588" s="84"/>
      <c r="G1588" s="84"/>
      <c r="H1588" s="90"/>
      <c r="I1588" s="84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84"/>
      <c r="E1589" s="84"/>
      <c r="F1589" s="84"/>
      <c r="G1589" s="84"/>
      <c r="H1589" s="90"/>
      <c r="I1589" s="84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84"/>
      <c r="E1590" s="84"/>
      <c r="F1590" s="84"/>
      <c r="G1590" s="84"/>
      <c r="H1590" s="90"/>
      <c r="I1590" s="84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84"/>
      <c r="E1591" s="84"/>
      <c r="F1591" s="84"/>
      <c r="G1591" s="84"/>
      <c r="H1591" s="90"/>
      <c r="I1591" s="84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84"/>
      <c r="E1592" s="84"/>
      <c r="F1592" s="84"/>
      <c r="G1592" s="84"/>
      <c r="H1592" s="90"/>
      <c r="I1592" s="84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84"/>
      <c r="E1593" s="84"/>
      <c r="F1593" s="84"/>
      <c r="G1593" s="84"/>
      <c r="H1593" s="90"/>
      <c r="I1593" s="84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84"/>
      <c r="E1594" s="84"/>
      <c r="F1594" s="84"/>
      <c r="G1594" s="84"/>
      <c r="H1594" s="90"/>
      <c r="I1594" s="84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84"/>
      <c r="E1595" s="84"/>
      <c r="F1595" s="84"/>
      <c r="G1595" s="84"/>
      <c r="H1595" s="90"/>
      <c r="I1595" s="84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84"/>
      <c r="E1596" s="84"/>
      <c r="F1596" s="84"/>
      <c r="G1596" s="84"/>
      <c r="H1596" s="90"/>
      <c r="I1596" s="84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84"/>
      <c r="E1597" s="84"/>
      <c r="F1597" s="84"/>
      <c r="G1597" s="84"/>
      <c r="H1597" s="90"/>
      <c r="I1597" s="84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84"/>
      <c r="E1598" s="84"/>
      <c r="F1598" s="84"/>
      <c r="G1598" s="84"/>
      <c r="H1598" s="90"/>
      <c r="I1598" s="84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84"/>
      <c r="E1599" s="84"/>
      <c r="F1599" s="84"/>
      <c r="G1599" s="84"/>
      <c r="H1599" s="90"/>
      <c r="I1599" s="84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84"/>
      <c r="E1600" s="84"/>
      <c r="F1600" s="84"/>
      <c r="G1600" s="84"/>
      <c r="H1600" s="90"/>
      <c r="I1600" s="84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84"/>
      <c r="E1601" s="84"/>
      <c r="F1601" s="84"/>
      <c r="G1601" s="84"/>
      <c r="H1601" s="90"/>
      <c r="I1601" s="84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84"/>
      <c r="E1602" s="84"/>
      <c r="F1602" s="84"/>
      <c r="G1602" s="84"/>
      <c r="H1602" s="90"/>
      <c r="I1602" s="84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84"/>
      <c r="E1603" s="84"/>
      <c r="F1603" s="84"/>
      <c r="G1603" s="84"/>
      <c r="H1603" s="90"/>
      <c r="I1603" s="84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84"/>
      <c r="E1604" s="84"/>
      <c r="F1604" s="84"/>
      <c r="G1604" s="84"/>
      <c r="H1604" s="90"/>
      <c r="I1604" s="84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84"/>
      <c r="E1605" s="84"/>
      <c r="F1605" s="84"/>
      <c r="G1605" s="84"/>
      <c r="H1605" s="90"/>
      <c r="I1605" s="84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84"/>
      <c r="E1606" s="84"/>
      <c r="F1606" s="84"/>
      <c r="G1606" s="84"/>
      <c r="H1606" s="90"/>
      <c r="I1606" s="84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84"/>
      <c r="E1607" s="84"/>
      <c r="F1607" s="84"/>
      <c r="G1607" s="84"/>
      <c r="H1607" s="90"/>
      <c r="I1607" s="84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84"/>
      <c r="E1608" s="84"/>
      <c r="F1608" s="84"/>
      <c r="G1608" s="84"/>
      <c r="H1608" s="90"/>
      <c r="I1608" s="84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84"/>
      <c r="E1609" s="84"/>
      <c r="F1609" s="84"/>
      <c r="G1609" s="84"/>
      <c r="H1609" s="90"/>
      <c r="I1609" s="84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84"/>
      <c r="E1610" s="84"/>
      <c r="F1610" s="84"/>
      <c r="G1610" s="84"/>
      <c r="H1610" s="90"/>
      <c r="I1610" s="84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84"/>
      <c r="E1611" s="84"/>
      <c r="F1611" s="84"/>
      <c r="G1611" s="84"/>
      <c r="H1611" s="90"/>
      <c r="I1611" s="84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84"/>
      <c r="E1612" s="84"/>
      <c r="F1612" s="84"/>
      <c r="G1612" s="84"/>
      <c r="H1612" s="90"/>
      <c r="I1612" s="84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84"/>
      <c r="E1613" s="84"/>
      <c r="F1613" s="84"/>
      <c r="G1613" s="84"/>
      <c r="H1613" s="90"/>
      <c r="I1613" s="84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84"/>
      <c r="E1614" s="84"/>
      <c r="F1614" s="84"/>
      <c r="G1614" s="84"/>
      <c r="H1614" s="90"/>
      <c r="I1614" s="84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84"/>
      <c r="E1615" s="84"/>
      <c r="F1615" s="84"/>
      <c r="G1615" s="84"/>
      <c r="H1615" s="90"/>
      <c r="I1615" s="84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84"/>
      <c r="E1616" s="84"/>
      <c r="F1616" s="84"/>
      <c r="G1616" s="84"/>
      <c r="H1616" s="90"/>
      <c r="I1616" s="84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84"/>
      <c r="E1617" s="84"/>
      <c r="F1617" s="84"/>
      <c r="G1617" s="84"/>
      <c r="H1617" s="90"/>
      <c r="I1617" s="84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84"/>
      <c r="E1618" s="84"/>
      <c r="F1618" s="84"/>
      <c r="G1618" s="84"/>
      <c r="H1618" s="90"/>
      <c r="I1618" s="84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84"/>
      <c r="E1619" s="84"/>
      <c r="F1619" s="84"/>
      <c r="G1619" s="84"/>
      <c r="H1619" s="90"/>
      <c r="I1619" s="84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84"/>
      <c r="E1620" s="84"/>
      <c r="F1620" s="84"/>
      <c r="G1620" s="84"/>
      <c r="H1620" s="90"/>
      <c r="I1620" s="84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84"/>
      <c r="E1621" s="84"/>
      <c r="F1621" s="84"/>
      <c r="G1621" s="84"/>
      <c r="H1621" s="90"/>
      <c r="I1621" s="84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84"/>
      <c r="E1622" s="84"/>
      <c r="F1622" s="84"/>
      <c r="G1622" s="84"/>
      <c r="H1622" s="90"/>
      <c r="I1622" s="84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84"/>
      <c r="E1623" s="84"/>
      <c r="F1623" s="84"/>
      <c r="G1623" s="84"/>
      <c r="H1623" s="90"/>
      <c r="I1623" s="84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84"/>
      <c r="E1624" s="84"/>
      <c r="F1624" s="84"/>
      <c r="G1624" s="84"/>
      <c r="H1624" s="90"/>
      <c r="I1624" s="84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84"/>
      <c r="E1625" s="84"/>
      <c r="F1625" s="84"/>
      <c r="G1625" s="84"/>
      <c r="H1625" s="90"/>
      <c r="I1625" s="84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84"/>
      <c r="E1626" s="84"/>
      <c r="F1626" s="84"/>
      <c r="G1626" s="84"/>
      <c r="H1626" s="90"/>
      <c r="I1626" s="84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84"/>
      <c r="E1627" s="84"/>
      <c r="F1627" s="84"/>
      <c r="G1627" s="84"/>
      <c r="H1627" s="90"/>
      <c r="I1627" s="84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84"/>
      <c r="E1628" s="84"/>
      <c r="F1628" s="84"/>
      <c r="G1628" s="84"/>
      <c r="H1628" s="90"/>
      <c r="I1628" s="84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84"/>
      <c r="E1629" s="84"/>
      <c r="F1629" s="84"/>
      <c r="G1629" s="84"/>
      <c r="H1629" s="90"/>
      <c r="I1629" s="84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84"/>
      <c r="E1630" s="84"/>
      <c r="F1630" s="84"/>
      <c r="G1630" s="84"/>
      <c r="H1630" s="90"/>
      <c r="I1630" s="84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84"/>
      <c r="E1631" s="84"/>
      <c r="F1631" s="84"/>
      <c r="G1631" s="84"/>
      <c r="H1631" s="90"/>
      <c r="I1631" s="84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84"/>
      <c r="E1632" s="84"/>
      <c r="F1632" s="84"/>
      <c r="G1632" s="84"/>
      <c r="H1632" s="90"/>
      <c r="I1632" s="84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84"/>
      <c r="E1633" s="84"/>
      <c r="F1633" s="84"/>
      <c r="G1633" s="84"/>
      <c r="H1633" s="90"/>
      <c r="I1633" s="84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84"/>
      <c r="E1634" s="84"/>
      <c r="F1634" s="84"/>
      <c r="G1634" s="84"/>
      <c r="H1634" s="90"/>
      <c r="I1634" s="84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84"/>
      <c r="E1635" s="84"/>
      <c r="F1635" s="84"/>
      <c r="G1635" s="84"/>
      <c r="H1635" s="90"/>
      <c r="I1635" s="84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84"/>
      <c r="E1636" s="84"/>
      <c r="F1636" s="84"/>
      <c r="G1636" s="84"/>
      <c r="H1636" s="90"/>
      <c r="I1636" s="84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84"/>
      <c r="E1637" s="84"/>
      <c r="F1637" s="84"/>
      <c r="G1637" s="84"/>
      <c r="H1637" s="90"/>
      <c r="I1637" s="84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84"/>
      <c r="E1638" s="84"/>
      <c r="F1638" s="84"/>
      <c r="G1638" s="84"/>
      <c r="H1638" s="90"/>
      <c r="I1638" s="84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84"/>
      <c r="E1639" s="84"/>
      <c r="F1639" s="84"/>
      <c r="G1639" s="84"/>
      <c r="H1639" s="90"/>
      <c r="I1639" s="84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84"/>
      <c r="E1640" s="84"/>
      <c r="F1640" s="84"/>
      <c r="G1640" s="84"/>
      <c r="H1640" s="90"/>
      <c r="I1640" s="84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84"/>
      <c r="E1641" s="84"/>
      <c r="F1641" s="84"/>
      <c r="G1641" s="84"/>
      <c r="H1641" s="90"/>
      <c r="I1641" s="84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84"/>
      <c r="E1642" s="84"/>
      <c r="F1642" s="84"/>
      <c r="G1642" s="84"/>
      <c r="H1642" s="90"/>
      <c r="I1642" s="84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84"/>
      <c r="E1643" s="84"/>
      <c r="F1643" s="84"/>
      <c r="G1643" s="84"/>
      <c r="H1643" s="90"/>
      <c r="I1643" s="84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84"/>
      <c r="E1644" s="84"/>
      <c r="F1644" s="84"/>
      <c r="G1644" s="84"/>
      <c r="H1644" s="90"/>
      <c r="I1644" s="84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84"/>
      <c r="E1645" s="84"/>
      <c r="F1645" s="84"/>
      <c r="G1645" s="84"/>
      <c r="H1645" s="90"/>
      <c r="I1645" s="84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84"/>
      <c r="E1646" s="84"/>
      <c r="F1646" s="84"/>
      <c r="G1646" s="84"/>
      <c r="H1646" s="90"/>
      <c r="I1646" s="84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84"/>
      <c r="E1647" s="84"/>
      <c r="F1647" s="84"/>
      <c r="G1647" s="84"/>
      <c r="H1647" s="90"/>
      <c r="I1647" s="84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84"/>
      <c r="E1648" s="84"/>
      <c r="F1648" s="84"/>
      <c r="G1648" s="84"/>
      <c r="H1648" s="90"/>
      <c r="I1648" s="84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84"/>
      <c r="E1649" s="84"/>
      <c r="F1649" s="84"/>
      <c r="G1649" s="84"/>
      <c r="H1649" s="90"/>
      <c r="I1649" s="84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84"/>
      <c r="E1650" s="84"/>
      <c r="F1650" s="84"/>
      <c r="G1650" s="84"/>
      <c r="H1650" s="90"/>
      <c r="I1650" s="84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84"/>
      <c r="E1651" s="84"/>
      <c r="F1651" s="84"/>
      <c r="G1651" s="84"/>
      <c r="H1651" s="90"/>
      <c r="I1651" s="84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84"/>
      <c r="E1652" s="84"/>
      <c r="F1652" s="84"/>
      <c r="G1652" s="84"/>
      <c r="H1652" s="90"/>
      <c r="I1652" s="84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84"/>
      <c r="E1653" s="84"/>
      <c r="F1653" s="84"/>
      <c r="G1653" s="84"/>
      <c r="H1653" s="90"/>
      <c r="I1653" s="84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84"/>
      <c r="E1654" s="84"/>
      <c r="F1654" s="84"/>
      <c r="G1654" s="84"/>
      <c r="H1654" s="90"/>
      <c r="I1654" s="84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84"/>
      <c r="E1655" s="84"/>
      <c r="F1655" s="84"/>
      <c r="G1655" s="84"/>
      <c r="H1655" s="90"/>
      <c r="I1655" s="84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84"/>
      <c r="E1656" s="84"/>
      <c r="F1656" s="84"/>
      <c r="G1656" s="84"/>
      <c r="H1656" s="90"/>
      <c r="I1656" s="84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84"/>
      <c r="E1657" s="84"/>
      <c r="F1657" s="84"/>
      <c r="G1657" s="84"/>
      <c r="H1657" s="90"/>
      <c r="I1657" s="84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84"/>
      <c r="E1658" s="84"/>
      <c r="F1658" s="84"/>
      <c r="G1658" s="84"/>
      <c r="H1658" s="90"/>
      <c r="I1658" s="84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84"/>
      <c r="E1659" s="84"/>
      <c r="F1659" s="84"/>
      <c r="G1659" s="84"/>
      <c r="H1659" s="90"/>
      <c r="I1659" s="84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84"/>
      <c r="E1660" s="84"/>
      <c r="F1660" s="84"/>
      <c r="G1660" s="84"/>
      <c r="H1660" s="90"/>
      <c r="I1660" s="84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84"/>
      <c r="E1661" s="84"/>
      <c r="F1661" s="84"/>
      <c r="G1661" s="84"/>
      <c r="H1661" s="90"/>
      <c r="I1661" s="84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84"/>
      <c r="E1662" s="84"/>
      <c r="F1662" s="84"/>
      <c r="G1662" s="84"/>
      <c r="H1662" s="90"/>
      <c r="I1662" s="84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84"/>
      <c r="E1663" s="84"/>
      <c r="F1663" s="84"/>
      <c r="G1663" s="84"/>
      <c r="H1663" s="90"/>
      <c r="I1663" s="84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84"/>
      <c r="E1664" s="84"/>
      <c r="F1664" s="84"/>
      <c r="G1664" s="84"/>
      <c r="H1664" s="90"/>
      <c r="I1664" s="84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84"/>
      <c r="E1665" s="84"/>
      <c r="F1665" s="84"/>
      <c r="G1665" s="84"/>
      <c r="H1665" s="90"/>
      <c r="I1665" s="84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84"/>
      <c r="E1666" s="84"/>
      <c r="F1666" s="84"/>
      <c r="G1666" s="84"/>
      <c r="H1666" s="90"/>
      <c r="I1666" s="84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84"/>
      <c r="E1667" s="84"/>
      <c r="F1667" s="84"/>
      <c r="G1667" s="84"/>
      <c r="H1667" s="90"/>
      <c r="I1667" s="84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84"/>
      <c r="E1668" s="84"/>
      <c r="F1668" s="84"/>
      <c r="G1668" s="84"/>
      <c r="H1668" s="90"/>
      <c r="I1668" s="84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84"/>
      <c r="E1669" s="84"/>
      <c r="F1669" s="84"/>
      <c r="G1669" s="84"/>
      <c r="H1669" s="90"/>
      <c r="I1669" s="84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84"/>
      <c r="E1670" s="84"/>
      <c r="F1670" s="84"/>
      <c r="G1670" s="84"/>
      <c r="H1670" s="90"/>
      <c r="I1670" s="84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84"/>
      <c r="E1671" s="84"/>
      <c r="F1671" s="84"/>
      <c r="G1671" s="84"/>
      <c r="H1671" s="90"/>
      <c r="I1671" s="84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84"/>
      <c r="E1672" s="84"/>
      <c r="F1672" s="84"/>
      <c r="G1672" s="84"/>
      <c r="H1672" s="90"/>
      <c r="I1672" s="84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84"/>
      <c r="E1673" s="84"/>
      <c r="F1673" s="84"/>
      <c r="G1673" s="84"/>
      <c r="H1673" s="90"/>
      <c r="I1673" s="84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84"/>
      <c r="E1674" s="84"/>
      <c r="F1674" s="84"/>
      <c r="G1674" s="84"/>
      <c r="H1674" s="90"/>
      <c r="I1674" s="84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84"/>
      <c r="E1675" s="84"/>
      <c r="F1675" s="84"/>
      <c r="G1675" s="84"/>
      <c r="H1675" s="90"/>
      <c r="I1675" s="84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84"/>
      <c r="E1676" s="84"/>
      <c r="F1676" s="84"/>
      <c r="G1676" s="84"/>
      <c r="H1676" s="90"/>
      <c r="I1676" s="84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84"/>
      <c r="E1677" s="84"/>
      <c r="F1677" s="84"/>
      <c r="G1677" s="84"/>
      <c r="H1677" s="90"/>
      <c r="I1677" s="84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84"/>
      <c r="E1678" s="84"/>
      <c r="F1678" s="84"/>
      <c r="G1678" s="84"/>
      <c r="H1678" s="90"/>
      <c r="I1678" s="84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84"/>
      <c r="E1679" s="84"/>
      <c r="F1679" s="84"/>
      <c r="G1679" s="84"/>
      <c r="H1679" s="90"/>
      <c r="I1679" s="84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84"/>
      <c r="E1680" s="84"/>
      <c r="F1680" s="84"/>
      <c r="G1680" s="84"/>
      <c r="H1680" s="90"/>
      <c r="I1680" s="84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84"/>
      <c r="E1681" s="84"/>
      <c r="F1681" s="84"/>
      <c r="G1681" s="84"/>
      <c r="H1681" s="90"/>
      <c r="I1681" s="84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84"/>
      <c r="E1682" s="84"/>
      <c r="F1682" s="84"/>
      <c r="G1682" s="84"/>
      <c r="H1682" s="90"/>
      <c r="I1682" s="84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84"/>
      <c r="E1683" s="84"/>
      <c r="F1683" s="84"/>
      <c r="G1683" s="84"/>
      <c r="H1683" s="90"/>
      <c r="I1683" s="84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84"/>
      <c r="E1684" s="84"/>
      <c r="F1684" s="84"/>
      <c r="G1684" s="84"/>
      <c r="H1684" s="90"/>
      <c r="I1684" s="84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84"/>
      <c r="E1685" s="84"/>
      <c r="F1685" s="84"/>
      <c r="G1685" s="84"/>
      <c r="H1685" s="90"/>
      <c r="I1685" s="84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84"/>
      <c r="E1686" s="84"/>
      <c r="F1686" s="84"/>
      <c r="G1686" s="84"/>
      <c r="H1686" s="90"/>
      <c r="I1686" s="84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84"/>
      <c r="E1687" s="84"/>
      <c r="F1687" s="84"/>
      <c r="G1687" s="84"/>
      <c r="H1687" s="90"/>
      <c r="I1687" s="84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84"/>
      <c r="E1688" s="84"/>
      <c r="F1688" s="84"/>
      <c r="G1688" s="84"/>
      <c r="H1688" s="90"/>
      <c r="I1688" s="84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84"/>
      <c r="E1689" s="84"/>
      <c r="F1689" s="84"/>
      <c r="G1689" s="84"/>
      <c r="H1689" s="90"/>
      <c r="I1689" s="84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84"/>
      <c r="E1690" s="84"/>
      <c r="F1690" s="84"/>
      <c r="G1690" s="84"/>
      <c r="H1690" s="90"/>
      <c r="I1690" s="84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84"/>
      <c r="E1691" s="84"/>
      <c r="F1691" s="84"/>
      <c r="G1691" s="84"/>
      <c r="H1691" s="90"/>
      <c r="I1691" s="84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84"/>
      <c r="E1692" s="84"/>
      <c r="F1692" s="84"/>
      <c r="G1692" s="84"/>
      <c r="H1692" s="90"/>
      <c r="I1692" s="84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84"/>
      <c r="E1693" s="84"/>
      <c r="F1693" s="84"/>
      <c r="G1693" s="84"/>
      <c r="H1693" s="90"/>
      <c r="I1693" s="84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84"/>
      <c r="E1694" s="84"/>
      <c r="F1694" s="84"/>
      <c r="G1694" s="84"/>
      <c r="H1694" s="90"/>
      <c r="I1694" s="84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84"/>
      <c r="E1695" s="84"/>
      <c r="F1695" s="84"/>
      <c r="G1695" s="84"/>
      <c r="H1695" s="90"/>
      <c r="I1695" s="84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84"/>
      <c r="E1696" s="84"/>
      <c r="F1696" s="84"/>
      <c r="G1696" s="84"/>
      <c r="H1696" s="90"/>
      <c r="I1696" s="84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84"/>
      <c r="E1697" s="84"/>
      <c r="F1697" s="84"/>
      <c r="G1697" s="84"/>
      <c r="H1697" s="90"/>
      <c r="I1697" s="84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84"/>
      <c r="E1698" s="84"/>
      <c r="F1698" s="84"/>
      <c r="G1698" s="84"/>
      <c r="H1698" s="90"/>
      <c r="I1698" s="84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84"/>
      <c r="E1699" s="84"/>
      <c r="F1699" s="84"/>
      <c r="G1699" s="84"/>
      <c r="H1699" s="90"/>
      <c r="I1699" s="84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84"/>
      <c r="E1700" s="84"/>
      <c r="F1700" s="84"/>
      <c r="G1700" s="84"/>
      <c r="H1700" s="90"/>
      <c r="I1700" s="84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84"/>
      <c r="E1701" s="84"/>
      <c r="F1701" s="84"/>
      <c r="G1701" s="84"/>
      <c r="H1701" s="90"/>
      <c r="I1701" s="84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84"/>
      <c r="E1702" s="84"/>
      <c r="F1702" s="84"/>
      <c r="G1702" s="84"/>
      <c r="H1702" s="90"/>
      <c r="I1702" s="84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84"/>
      <c r="E1703" s="84"/>
      <c r="F1703" s="84"/>
      <c r="G1703" s="84"/>
      <c r="H1703" s="90"/>
      <c r="I1703" s="84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84"/>
      <c r="E1704" s="84"/>
      <c r="F1704" s="84"/>
      <c r="G1704" s="84"/>
      <c r="H1704" s="90"/>
      <c r="I1704" s="84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84"/>
      <c r="E1705" s="84"/>
      <c r="F1705" s="84"/>
      <c r="G1705" s="84"/>
      <c r="H1705" s="90"/>
      <c r="I1705" s="84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84"/>
      <c r="E1706" s="84"/>
      <c r="F1706" s="84"/>
      <c r="G1706" s="84"/>
      <c r="H1706" s="90"/>
      <c r="I1706" s="84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84"/>
      <c r="E1707" s="84"/>
      <c r="F1707" s="84"/>
      <c r="G1707" s="84"/>
      <c r="H1707" s="90"/>
      <c r="I1707" s="84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84"/>
      <c r="E1708" s="84"/>
      <c r="F1708" s="84"/>
      <c r="G1708" s="84"/>
      <c r="H1708" s="90"/>
      <c r="I1708" s="84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84"/>
      <c r="E1709" s="84"/>
      <c r="F1709" s="84"/>
      <c r="G1709" s="84"/>
      <c r="H1709" s="90"/>
      <c r="I1709" s="84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84"/>
      <c r="E1710" s="84"/>
      <c r="F1710" s="84"/>
      <c r="G1710" s="84"/>
      <c r="H1710" s="90"/>
      <c r="I1710" s="84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84"/>
      <c r="E1711" s="84"/>
      <c r="F1711" s="84"/>
      <c r="G1711" s="84"/>
      <c r="H1711" s="90"/>
      <c r="I1711" s="84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84"/>
      <c r="E1712" s="84"/>
      <c r="F1712" s="84"/>
      <c r="G1712" s="84"/>
      <c r="H1712" s="90"/>
      <c r="I1712" s="84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84"/>
      <c r="E1713" s="84"/>
      <c r="F1713" s="84"/>
      <c r="G1713" s="84"/>
      <c r="H1713" s="90"/>
      <c r="I1713" s="84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84"/>
      <c r="E1714" s="84"/>
      <c r="F1714" s="84"/>
      <c r="G1714" s="84"/>
      <c r="H1714" s="90"/>
      <c r="I1714" s="84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84"/>
      <c r="E1715" s="84"/>
      <c r="F1715" s="84"/>
      <c r="G1715" s="84"/>
      <c r="H1715" s="90"/>
      <c r="I1715" s="84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84"/>
      <c r="E1716" s="84"/>
      <c r="F1716" s="84"/>
      <c r="G1716" s="84"/>
      <c r="H1716" s="90"/>
      <c r="I1716" s="84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84"/>
      <c r="E1717" s="84"/>
      <c r="F1717" s="84"/>
      <c r="G1717" s="84"/>
      <c r="H1717" s="90"/>
      <c r="I1717" s="84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84"/>
      <c r="E1718" s="84"/>
      <c r="F1718" s="84"/>
      <c r="G1718" s="84"/>
      <c r="H1718" s="90"/>
      <c r="I1718" s="84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84"/>
      <c r="E1719" s="84"/>
      <c r="F1719" s="84"/>
      <c r="G1719" s="84"/>
      <c r="H1719" s="90"/>
      <c r="I1719" s="84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84"/>
      <c r="E1720" s="84"/>
      <c r="F1720" s="84"/>
      <c r="G1720" s="84"/>
      <c r="H1720" s="90"/>
      <c r="I1720" s="84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84"/>
      <c r="E1721" s="84"/>
      <c r="F1721" s="84"/>
      <c r="G1721" s="84"/>
      <c r="H1721" s="90"/>
      <c r="I1721" s="84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84"/>
      <c r="E1722" s="84"/>
      <c r="F1722" s="84"/>
      <c r="G1722" s="84"/>
      <c r="H1722" s="90"/>
      <c r="I1722" s="84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84"/>
      <c r="E1723" s="84"/>
      <c r="F1723" s="84"/>
      <c r="G1723" s="84"/>
      <c r="H1723" s="90"/>
      <c r="I1723" s="84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84"/>
      <c r="E1724" s="84"/>
      <c r="F1724" s="84"/>
      <c r="G1724" s="84"/>
      <c r="H1724" s="90"/>
      <c r="I1724" s="84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84"/>
      <c r="E1725" s="84"/>
      <c r="F1725" s="84"/>
      <c r="G1725" s="84"/>
      <c r="H1725" s="90"/>
      <c r="I1725" s="84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84"/>
      <c r="E1726" s="84"/>
      <c r="F1726" s="84"/>
      <c r="G1726" s="84"/>
      <c r="H1726" s="90"/>
      <c r="I1726" s="84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84"/>
      <c r="E1727" s="84"/>
      <c r="F1727" s="84"/>
      <c r="G1727" s="84"/>
      <c r="H1727" s="90"/>
      <c r="I1727" s="84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84"/>
      <c r="E1728" s="84"/>
      <c r="F1728" s="84"/>
      <c r="G1728" s="84"/>
      <c r="H1728" s="90"/>
      <c r="I1728" s="84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84"/>
      <c r="E1729" s="84"/>
      <c r="F1729" s="84"/>
      <c r="G1729" s="84"/>
      <c r="H1729" s="90"/>
      <c r="I1729" s="84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84"/>
      <c r="E1730" s="84"/>
      <c r="F1730" s="84"/>
      <c r="G1730" s="84"/>
      <c r="H1730" s="90"/>
      <c r="I1730" s="84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84"/>
      <c r="E1731" s="84"/>
      <c r="F1731" s="84"/>
      <c r="G1731" s="84"/>
      <c r="H1731" s="90"/>
      <c r="I1731" s="84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84"/>
      <c r="E1732" s="84"/>
      <c r="F1732" s="84"/>
      <c r="G1732" s="84"/>
      <c r="H1732" s="90"/>
      <c r="I1732" s="84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84"/>
      <c r="E1733" s="84"/>
      <c r="F1733" s="84"/>
      <c r="G1733" s="84"/>
      <c r="H1733" s="90"/>
      <c r="I1733" s="84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84"/>
      <c r="E1734" s="84"/>
      <c r="F1734" s="84"/>
      <c r="G1734" s="84"/>
      <c r="H1734" s="90"/>
      <c r="I1734" s="84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84"/>
      <c r="E1735" s="84"/>
      <c r="F1735" s="84"/>
      <c r="G1735" s="84"/>
      <c r="H1735" s="90"/>
      <c r="I1735" s="84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84"/>
      <c r="E1736" s="84"/>
      <c r="F1736" s="84"/>
      <c r="G1736" s="84"/>
      <c r="H1736" s="90"/>
      <c r="I1736" s="84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84"/>
      <c r="E1737" s="84"/>
      <c r="F1737" s="84"/>
      <c r="G1737" s="84"/>
      <c r="H1737" s="90"/>
      <c r="I1737" s="84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84"/>
      <c r="E1738" s="84"/>
      <c r="F1738" s="84"/>
      <c r="G1738" s="84"/>
      <c r="H1738" s="90"/>
      <c r="I1738" s="84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84"/>
      <c r="E1739" s="84"/>
      <c r="F1739" s="84"/>
      <c r="G1739" s="84"/>
      <c r="H1739" s="90"/>
      <c r="I1739" s="84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84"/>
      <c r="E1740" s="84"/>
      <c r="F1740" s="84"/>
      <c r="G1740" s="84"/>
      <c r="H1740" s="90"/>
      <c r="I1740" s="84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84"/>
      <c r="E1741" s="84"/>
      <c r="F1741" s="84"/>
      <c r="G1741" s="84"/>
      <c r="H1741" s="90"/>
      <c r="I1741" s="84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84"/>
      <c r="E1742" s="84"/>
      <c r="F1742" s="84"/>
      <c r="G1742" s="84"/>
      <c r="H1742" s="90"/>
      <c r="I1742" s="84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84"/>
      <c r="E1743" s="84"/>
      <c r="F1743" s="84"/>
      <c r="G1743" s="84"/>
      <c r="H1743" s="90"/>
      <c r="I1743" s="84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84"/>
      <c r="E1744" s="84"/>
      <c r="F1744" s="84"/>
      <c r="G1744" s="84"/>
      <c r="H1744" s="90"/>
      <c r="I1744" s="84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84"/>
      <c r="E1745" s="84"/>
      <c r="F1745" s="84"/>
      <c r="G1745" s="84"/>
      <c r="H1745" s="90"/>
      <c r="I1745" s="84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84"/>
      <c r="E1746" s="84"/>
      <c r="F1746" s="84"/>
      <c r="G1746" s="84"/>
      <c r="H1746" s="90"/>
      <c r="I1746" s="84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84"/>
      <c r="E1747" s="84"/>
      <c r="F1747" s="84"/>
      <c r="G1747" s="84"/>
      <c r="H1747" s="90"/>
      <c r="I1747" s="84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84"/>
      <c r="E1748" s="84"/>
      <c r="F1748" s="84"/>
      <c r="G1748" s="84"/>
      <c r="H1748" s="90"/>
      <c r="I1748" s="84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84"/>
      <c r="E1749" s="84"/>
      <c r="F1749" s="84"/>
      <c r="G1749" s="84"/>
      <c r="H1749" s="90"/>
      <c r="I1749" s="84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84"/>
      <c r="E1750" s="84"/>
      <c r="F1750" s="84"/>
      <c r="G1750" s="84"/>
      <c r="H1750" s="90"/>
      <c r="I1750" s="84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84"/>
      <c r="E1751" s="84"/>
      <c r="F1751" s="84"/>
      <c r="G1751" s="84"/>
      <c r="H1751" s="90"/>
      <c r="I1751" s="84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84"/>
      <c r="E1752" s="84"/>
      <c r="F1752" s="84"/>
      <c r="G1752" s="84"/>
      <c r="H1752" s="90"/>
      <c r="I1752" s="84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84"/>
      <c r="E1753" s="84"/>
      <c r="F1753" s="84"/>
      <c r="G1753" s="84"/>
      <c r="H1753" s="90"/>
      <c r="I1753" s="84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84"/>
      <c r="E1754" s="84"/>
      <c r="F1754" s="84"/>
      <c r="G1754" s="84"/>
      <c r="H1754" s="90"/>
      <c r="I1754" s="84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84"/>
      <c r="E1755" s="84"/>
      <c r="F1755" s="84"/>
      <c r="G1755" s="84"/>
      <c r="H1755" s="90"/>
      <c r="I1755" s="84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84"/>
      <c r="E1756" s="84"/>
      <c r="F1756" s="84"/>
      <c r="G1756" s="84"/>
      <c r="H1756" s="90"/>
      <c r="I1756" s="84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84"/>
      <c r="E1757" s="84"/>
      <c r="F1757" s="84"/>
      <c r="G1757" s="84"/>
      <c r="H1757" s="90"/>
      <c r="I1757" s="84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84"/>
      <c r="E1758" s="84"/>
      <c r="F1758" s="84"/>
      <c r="G1758" s="84"/>
      <c r="H1758" s="90"/>
      <c r="I1758" s="84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84"/>
      <c r="E1759" s="84"/>
      <c r="F1759" s="84"/>
      <c r="G1759" s="84"/>
      <c r="H1759" s="90"/>
      <c r="I1759" s="84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84"/>
      <c r="E1760" s="84"/>
      <c r="F1760" s="84"/>
      <c r="G1760" s="84"/>
      <c r="H1760" s="90"/>
      <c r="I1760" s="84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84"/>
      <c r="E1761" s="84"/>
      <c r="F1761" s="84"/>
      <c r="G1761" s="84"/>
      <c r="H1761" s="90"/>
      <c r="I1761" s="84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84"/>
      <c r="E1762" s="84"/>
      <c r="F1762" s="84"/>
      <c r="G1762" s="84"/>
      <c r="H1762" s="90"/>
      <c r="I1762" s="84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84"/>
      <c r="E1763" s="84"/>
      <c r="F1763" s="84"/>
      <c r="G1763" s="84"/>
      <c r="H1763" s="90"/>
      <c r="I1763" s="84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84"/>
      <c r="E1764" s="84"/>
      <c r="F1764" s="84"/>
      <c r="G1764" s="84"/>
      <c r="H1764" s="90"/>
      <c r="I1764" s="84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84"/>
      <c r="E1765" s="84"/>
      <c r="F1765" s="84"/>
      <c r="G1765" s="84"/>
      <c r="H1765" s="90"/>
      <c r="I1765" s="84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84"/>
      <c r="E1766" s="84"/>
      <c r="F1766" s="84"/>
      <c r="G1766" s="84"/>
      <c r="H1766" s="90"/>
      <c r="I1766" s="84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84"/>
      <c r="E1767" s="84"/>
      <c r="F1767" s="84"/>
      <c r="G1767" s="84"/>
      <c r="H1767" s="90"/>
      <c r="I1767" s="84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84"/>
      <c r="E1768" s="84"/>
      <c r="F1768" s="84"/>
      <c r="G1768" s="84"/>
      <c r="H1768" s="90"/>
      <c r="I1768" s="84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84"/>
      <c r="E1769" s="84"/>
      <c r="F1769" s="84"/>
      <c r="G1769" s="84"/>
      <c r="H1769" s="90"/>
      <c r="I1769" s="84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84"/>
      <c r="E1770" s="84"/>
      <c r="F1770" s="84"/>
      <c r="G1770" s="84"/>
      <c r="H1770" s="90"/>
      <c r="I1770" s="84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84"/>
      <c r="E1771" s="84"/>
      <c r="F1771" s="84"/>
      <c r="G1771" s="84"/>
      <c r="H1771" s="90"/>
      <c r="I1771" s="84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84"/>
      <c r="E1772" s="84"/>
      <c r="F1772" s="84"/>
      <c r="G1772" s="84"/>
      <c r="H1772" s="90"/>
      <c r="I1772" s="84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84"/>
      <c r="E1773" s="84"/>
      <c r="F1773" s="84"/>
      <c r="G1773" s="84"/>
      <c r="H1773" s="90"/>
      <c r="I1773" s="84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84"/>
      <c r="E1774" s="84"/>
      <c r="F1774" s="84"/>
      <c r="G1774" s="84"/>
      <c r="H1774" s="90"/>
      <c r="I1774" s="84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84"/>
      <c r="E1775" s="84"/>
      <c r="F1775" s="84"/>
      <c r="G1775" s="84"/>
      <c r="H1775" s="90"/>
      <c r="I1775" s="84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84"/>
      <c r="E1776" s="84"/>
      <c r="F1776" s="84"/>
      <c r="G1776" s="84"/>
      <c r="H1776" s="90"/>
      <c r="I1776" s="84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84"/>
      <c r="E1777" s="84"/>
      <c r="F1777" s="84"/>
      <c r="G1777" s="84"/>
      <c r="H1777" s="90"/>
      <c r="I1777" s="84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84"/>
      <c r="E1778" s="84"/>
      <c r="F1778" s="84"/>
      <c r="G1778" s="84"/>
      <c r="H1778" s="90"/>
      <c r="I1778" s="84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84"/>
      <c r="E1779" s="84"/>
      <c r="F1779" s="84"/>
      <c r="G1779" s="84"/>
      <c r="H1779" s="90"/>
      <c r="I1779" s="84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84"/>
      <c r="E1780" s="84"/>
      <c r="F1780" s="84"/>
      <c r="G1780" s="84"/>
      <c r="H1780" s="90"/>
      <c r="I1780" s="84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84"/>
      <c r="E1781" s="84"/>
      <c r="F1781" s="84"/>
      <c r="G1781" s="84"/>
      <c r="H1781" s="90"/>
      <c r="I1781" s="84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84"/>
      <c r="E1782" s="84"/>
      <c r="F1782" s="84"/>
      <c r="G1782" s="84"/>
      <c r="H1782" s="90"/>
      <c r="I1782" s="84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84"/>
      <c r="E1783" s="84"/>
      <c r="F1783" s="84"/>
      <c r="G1783" s="84"/>
      <c r="H1783" s="90"/>
      <c r="I1783" s="84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84"/>
      <c r="E1784" s="84"/>
      <c r="F1784" s="84"/>
      <c r="G1784" s="84"/>
      <c r="H1784" s="90"/>
      <c r="I1784" s="84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84"/>
      <c r="E1785" s="84"/>
      <c r="F1785" s="84"/>
      <c r="G1785" s="84"/>
      <c r="H1785" s="90"/>
      <c r="I1785" s="84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84"/>
      <c r="E1786" s="84"/>
      <c r="F1786" s="84"/>
      <c r="G1786" s="84"/>
      <c r="H1786" s="90"/>
      <c r="I1786" s="84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84"/>
      <c r="E1787" s="84"/>
      <c r="F1787" s="84"/>
      <c r="G1787" s="84"/>
      <c r="H1787" s="90"/>
      <c r="I1787" s="84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84"/>
      <c r="E1788" s="84"/>
      <c r="F1788" s="84"/>
      <c r="G1788" s="84"/>
      <c r="H1788" s="90"/>
      <c r="I1788" s="84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84"/>
      <c r="E1789" s="84"/>
      <c r="F1789" s="84"/>
      <c r="G1789" s="84"/>
      <c r="H1789" s="90"/>
      <c r="I1789" s="84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84"/>
      <c r="E1790" s="84"/>
      <c r="F1790" s="84"/>
      <c r="G1790" s="84"/>
      <c r="H1790" s="90"/>
      <c r="I1790" s="84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84"/>
      <c r="E1791" s="84"/>
      <c r="F1791" s="84"/>
      <c r="G1791" s="84"/>
      <c r="H1791" s="90"/>
      <c r="I1791" s="84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84"/>
      <c r="E1792" s="84"/>
      <c r="F1792" s="84"/>
      <c r="G1792" s="84"/>
      <c r="H1792" s="90"/>
      <c r="I1792" s="84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84"/>
      <c r="E1793" s="84"/>
      <c r="F1793" s="84"/>
      <c r="G1793" s="84"/>
      <c r="H1793" s="90"/>
      <c r="I1793" s="84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84"/>
      <c r="E1794" s="84"/>
      <c r="F1794" s="84"/>
      <c r="G1794" s="84"/>
      <c r="H1794" s="90"/>
      <c r="I1794" s="84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84"/>
      <c r="E1795" s="84"/>
      <c r="F1795" s="84"/>
      <c r="G1795" s="84"/>
      <c r="H1795" s="90"/>
      <c r="I1795" s="84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84"/>
      <c r="E1796" s="84"/>
      <c r="F1796" s="84"/>
      <c r="G1796" s="84"/>
      <c r="H1796" s="90"/>
      <c r="I1796" s="84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84"/>
      <c r="E1797" s="84"/>
      <c r="F1797" s="84"/>
      <c r="G1797" s="84"/>
      <c r="H1797" s="90"/>
      <c r="I1797" s="84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84"/>
      <c r="E1798" s="84"/>
      <c r="F1798" s="84"/>
      <c r="G1798" s="84"/>
      <c r="H1798" s="90"/>
      <c r="I1798" s="84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84"/>
      <c r="E1799" s="84"/>
      <c r="F1799" s="84"/>
      <c r="G1799" s="84"/>
      <c r="H1799" s="90"/>
      <c r="I1799" s="84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84"/>
      <c r="E1800" s="84"/>
      <c r="F1800" s="84"/>
      <c r="G1800" s="84"/>
      <c r="H1800" s="90"/>
      <c r="I1800" s="84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84"/>
      <c r="E1801" s="84"/>
      <c r="F1801" s="84"/>
      <c r="G1801" s="84"/>
      <c r="H1801" s="90"/>
      <c r="I1801" s="84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84"/>
      <c r="E1802" s="84"/>
      <c r="F1802" s="84"/>
      <c r="G1802" s="84"/>
      <c r="H1802" s="90"/>
      <c r="I1802" s="84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84"/>
      <c r="E1803" s="84"/>
      <c r="F1803" s="84"/>
      <c r="G1803" s="84"/>
      <c r="H1803" s="90"/>
      <c r="I1803" s="84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84"/>
      <c r="E1804" s="84"/>
      <c r="F1804" s="84"/>
      <c r="G1804" s="84"/>
      <c r="H1804" s="90"/>
      <c r="I1804" s="84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84"/>
      <c r="E1805" s="84"/>
      <c r="F1805" s="84"/>
      <c r="G1805" s="84"/>
      <c r="H1805" s="90"/>
      <c r="I1805" s="84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84"/>
      <c r="E1806" s="84"/>
      <c r="F1806" s="84"/>
      <c r="G1806" s="84"/>
      <c r="H1806" s="90"/>
      <c r="I1806" s="84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84"/>
      <c r="E1807" s="84"/>
      <c r="F1807" s="84"/>
      <c r="G1807" s="84"/>
      <c r="H1807" s="90"/>
      <c r="I1807" s="84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84"/>
      <c r="E1808" s="84"/>
      <c r="F1808" s="84"/>
      <c r="G1808" s="84"/>
      <c r="H1808" s="90"/>
      <c r="I1808" s="84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84"/>
      <c r="E1809" s="84"/>
      <c r="F1809" s="84"/>
      <c r="G1809" s="84"/>
      <c r="H1809" s="90"/>
      <c r="I1809" s="84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84"/>
      <c r="E1810" s="84"/>
      <c r="F1810" s="84"/>
      <c r="G1810" s="84"/>
      <c r="H1810" s="90"/>
      <c r="I1810" s="84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84"/>
      <c r="E1811" s="84"/>
      <c r="F1811" s="84"/>
      <c r="G1811" s="84"/>
      <c r="H1811" s="90"/>
      <c r="I1811" s="84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84"/>
      <c r="E1812" s="84"/>
      <c r="F1812" s="84"/>
      <c r="G1812" s="84"/>
      <c r="H1812" s="90"/>
      <c r="I1812" s="84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84"/>
      <c r="E1813" s="84"/>
      <c r="F1813" s="84"/>
      <c r="G1813" s="84"/>
      <c r="H1813" s="90"/>
      <c r="I1813" s="84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84"/>
      <c r="E1814" s="84"/>
      <c r="F1814" s="84"/>
      <c r="G1814" s="84"/>
      <c r="H1814" s="90"/>
      <c r="I1814" s="84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84"/>
      <c r="E1815" s="84"/>
      <c r="F1815" s="84"/>
      <c r="G1815" s="84"/>
      <c r="H1815" s="90"/>
      <c r="I1815" s="84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84"/>
      <c r="E1816" s="84"/>
      <c r="F1816" s="84"/>
      <c r="G1816" s="84"/>
      <c r="H1816" s="90"/>
      <c r="I1816" s="84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84"/>
      <c r="E1817" s="84"/>
      <c r="F1817" s="84"/>
      <c r="G1817" s="84"/>
      <c r="H1817" s="90"/>
      <c r="I1817" s="84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84"/>
      <c r="E1818" s="84"/>
      <c r="F1818" s="84"/>
      <c r="G1818" s="84"/>
      <c r="H1818" s="90"/>
      <c r="I1818" s="84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84"/>
      <c r="E1819" s="84"/>
      <c r="F1819" s="84"/>
      <c r="G1819" s="84"/>
      <c r="H1819" s="90"/>
      <c r="I1819" s="84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84"/>
      <c r="E1820" s="84"/>
      <c r="F1820" s="84"/>
      <c r="G1820" s="84"/>
      <c r="H1820" s="90"/>
      <c r="I1820" s="84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84"/>
      <c r="E1821" s="84"/>
      <c r="F1821" s="84"/>
      <c r="G1821" s="84"/>
      <c r="H1821" s="90"/>
      <c r="I1821" s="84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84"/>
      <c r="E1822" s="84"/>
      <c r="F1822" s="84"/>
      <c r="G1822" s="84"/>
      <c r="H1822" s="90"/>
      <c r="I1822" s="84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84"/>
      <c r="E1823" s="84"/>
      <c r="F1823" s="84"/>
      <c r="G1823" s="84"/>
      <c r="H1823" s="90"/>
      <c r="I1823" s="84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84"/>
      <c r="E1824" s="84"/>
      <c r="F1824" s="84"/>
      <c r="G1824" s="84"/>
      <c r="H1824" s="90"/>
      <c r="I1824" s="84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84"/>
      <c r="E1825" s="84"/>
      <c r="F1825" s="84"/>
      <c r="G1825" s="84"/>
      <c r="H1825" s="90"/>
      <c r="I1825" s="84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84"/>
      <c r="E1826" s="84"/>
      <c r="F1826" s="84"/>
      <c r="G1826" s="84"/>
      <c r="H1826" s="90"/>
      <c r="I1826" s="84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84"/>
      <c r="E1827" s="84"/>
      <c r="F1827" s="84"/>
      <c r="G1827" s="84"/>
      <c r="H1827" s="90"/>
      <c r="I1827" s="84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84"/>
      <c r="E1828" s="84"/>
      <c r="F1828" s="84"/>
      <c r="G1828" s="84"/>
      <c r="H1828" s="90"/>
      <c r="I1828" s="84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84"/>
      <c r="E1829" s="84"/>
      <c r="F1829" s="84"/>
      <c r="G1829" s="84"/>
      <c r="H1829" s="90"/>
      <c r="I1829" s="84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84"/>
      <c r="E1830" s="84"/>
      <c r="F1830" s="84"/>
      <c r="G1830" s="84"/>
      <c r="H1830" s="90"/>
      <c r="I1830" s="84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84"/>
      <c r="E1831" s="84"/>
      <c r="F1831" s="84"/>
      <c r="G1831" s="84"/>
      <c r="H1831" s="90"/>
      <c r="I1831" s="84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84"/>
      <c r="E1832" s="84"/>
      <c r="F1832" s="84"/>
      <c r="G1832" s="84"/>
      <c r="H1832" s="90"/>
      <c r="I1832" s="84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84"/>
      <c r="E1833" s="84"/>
      <c r="F1833" s="84"/>
      <c r="G1833" s="84"/>
      <c r="H1833" s="90"/>
      <c r="I1833" s="84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84"/>
      <c r="E1834" s="84"/>
      <c r="F1834" s="84"/>
      <c r="G1834" s="84"/>
      <c r="H1834" s="90"/>
      <c r="I1834" s="84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84"/>
      <c r="E1835" s="84"/>
      <c r="F1835" s="84"/>
      <c r="G1835" s="84"/>
      <c r="H1835" s="90"/>
      <c r="I1835" s="84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84"/>
      <c r="E1836" s="84"/>
      <c r="F1836" s="84"/>
      <c r="G1836" s="84"/>
      <c r="H1836" s="90"/>
      <c r="I1836" s="84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84"/>
      <c r="E1837" s="84"/>
      <c r="F1837" s="84"/>
      <c r="G1837" s="84"/>
      <c r="H1837" s="90"/>
      <c r="I1837" s="84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84"/>
      <c r="E1838" s="84"/>
      <c r="F1838" s="84"/>
      <c r="G1838" s="84"/>
      <c r="H1838" s="90"/>
      <c r="I1838" s="84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84"/>
      <c r="E1839" s="84"/>
      <c r="F1839" s="84"/>
      <c r="G1839" s="84"/>
      <c r="H1839" s="90"/>
      <c r="I1839" s="84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84"/>
      <c r="E1840" s="84"/>
      <c r="F1840" s="84"/>
      <c r="G1840" s="84"/>
      <c r="H1840" s="90"/>
      <c r="I1840" s="84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84"/>
      <c r="E1841" s="84"/>
      <c r="F1841" s="84"/>
      <c r="G1841" s="84"/>
      <c r="H1841" s="90"/>
      <c r="I1841" s="84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84"/>
      <c r="E1842" s="84"/>
      <c r="F1842" s="84"/>
      <c r="G1842" s="84"/>
      <c r="H1842" s="90"/>
      <c r="I1842" s="84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84"/>
      <c r="E1843" s="84"/>
      <c r="F1843" s="84"/>
      <c r="G1843" s="84"/>
      <c r="H1843" s="90"/>
      <c r="I1843" s="84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84"/>
      <c r="E1844" s="84"/>
      <c r="F1844" s="84"/>
      <c r="G1844" s="84"/>
      <c r="H1844" s="90"/>
      <c r="I1844" s="84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84"/>
      <c r="E1845" s="84"/>
      <c r="F1845" s="84"/>
      <c r="G1845" s="84"/>
      <c r="H1845" s="90"/>
      <c r="I1845" s="84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84"/>
      <c r="E1846" s="84"/>
      <c r="F1846" s="84"/>
      <c r="G1846" s="84"/>
      <c r="H1846" s="90"/>
      <c r="I1846" s="84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84"/>
      <c r="E1847" s="84"/>
      <c r="F1847" s="84"/>
      <c r="G1847" s="84"/>
      <c r="H1847" s="90"/>
      <c r="I1847" s="84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84"/>
      <c r="E1848" s="84"/>
      <c r="F1848" s="84"/>
      <c r="G1848" s="84"/>
      <c r="H1848" s="90"/>
      <c r="I1848" s="84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84"/>
      <c r="E1849" s="84"/>
      <c r="F1849" s="84"/>
      <c r="G1849" s="84"/>
      <c r="H1849" s="90"/>
      <c r="I1849" s="84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84"/>
      <c r="E1850" s="84"/>
      <c r="F1850" s="84"/>
      <c r="G1850" s="84"/>
      <c r="H1850" s="90"/>
      <c r="I1850" s="84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84"/>
      <c r="E1851" s="84"/>
      <c r="F1851" s="84"/>
      <c r="G1851" s="84"/>
      <c r="H1851" s="90"/>
      <c r="I1851" s="84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84"/>
      <c r="E1852" s="84"/>
      <c r="F1852" s="84"/>
      <c r="G1852" s="84"/>
      <c r="H1852" s="90"/>
      <c r="I1852" s="84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84"/>
      <c r="E1853" s="84"/>
      <c r="F1853" s="84"/>
      <c r="G1853" s="84"/>
      <c r="H1853" s="90"/>
      <c r="I1853" s="84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84"/>
      <c r="E1854" s="84"/>
      <c r="F1854" s="84"/>
      <c r="G1854" s="84"/>
      <c r="H1854" s="90"/>
      <c r="I1854" s="84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84"/>
      <c r="E1855" s="84"/>
      <c r="F1855" s="84"/>
      <c r="G1855" s="84"/>
      <c r="H1855" s="90"/>
      <c r="I1855" s="84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84"/>
      <c r="E1856" s="84"/>
      <c r="F1856" s="84"/>
      <c r="G1856" s="84"/>
      <c r="H1856" s="90"/>
      <c r="I1856" s="84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84"/>
      <c r="E1857" s="84"/>
      <c r="F1857" s="84"/>
      <c r="G1857" s="84"/>
      <c r="H1857" s="90"/>
      <c r="I1857" s="84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84"/>
      <c r="E1858" s="84"/>
      <c r="F1858" s="84"/>
      <c r="G1858" s="84"/>
      <c r="H1858" s="90"/>
      <c r="I1858" s="84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84"/>
      <c r="E1859" s="84"/>
      <c r="F1859" s="84"/>
      <c r="G1859" s="84"/>
      <c r="H1859" s="90"/>
      <c r="I1859" s="84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84"/>
      <c r="E1860" s="84"/>
      <c r="F1860" s="84"/>
      <c r="G1860" s="84"/>
      <c r="H1860" s="90"/>
      <c r="I1860" s="84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84"/>
      <c r="E1861" s="84"/>
      <c r="F1861" s="84"/>
      <c r="G1861" s="84"/>
      <c r="H1861" s="90"/>
      <c r="I1861" s="84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84"/>
      <c r="E1862" s="84"/>
      <c r="F1862" s="84"/>
      <c r="G1862" s="84"/>
      <c r="H1862" s="90"/>
      <c r="I1862" s="84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84"/>
      <c r="E1863" s="84"/>
      <c r="F1863" s="84"/>
      <c r="G1863" s="84"/>
      <c r="H1863" s="90"/>
      <c r="I1863" s="84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84"/>
      <c r="E1864" s="84"/>
      <c r="F1864" s="84"/>
      <c r="G1864" s="84"/>
      <c r="H1864" s="90"/>
      <c r="I1864" s="84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84"/>
      <c r="E1865" s="84"/>
      <c r="F1865" s="84"/>
      <c r="G1865" s="84"/>
      <c r="H1865" s="90"/>
      <c r="I1865" s="84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84"/>
      <c r="E1866" s="84"/>
      <c r="F1866" s="84"/>
      <c r="G1866" s="84"/>
      <c r="H1866" s="90"/>
      <c r="I1866" s="84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84"/>
      <c r="E1867" s="84"/>
      <c r="F1867" s="84"/>
      <c r="G1867" s="84"/>
      <c r="H1867" s="90"/>
      <c r="I1867" s="84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84"/>
      <c r="E1868" s="84"/>
      <c r="F1868" s="84"/>
      <c r="G1868" s="84"/>
      <c r="H1868" s="90"/>
      <c r="I1868" s="84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84"/>
      <c r="E1869" s="84"/>
      <c r="F1869" s="84"/>
      <c r="G1869" s="84"/>
      <c r="H1869" s="90"/>
      <c r="I1869" s="84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84"/>
      <c r="E1870" s="84"/>
      <c r="F1870" s="84"/>
      <c r="G1870" s="84"/>
      <c r="H1870" s="90"/>
      <c r="I1870" s="84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84"/>
      <c r="E1871" s="84"/>
      <c r="F1871" s="84"/>
      <c r="G1871" s="84"/>
      <c r="H1871" s="90"/>
      <c r="I1871" s="84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84"/>
      <c r="E1872" s="84"/>
      <c r="F1872" s="84"/>
      <c r="G1872" s="84"/>
      <c r="H1872" s="90"/>
      <c r="I1872" s="84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84"/>
      <c r="E1873" s="84"/>
      <c r="F1873" s="84"/>
      <c r="G1873" s="84"/>
      <c r="H1873" s="90"/>
      <c r="I1873" s="84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84"/>
      <c r="E1874" s="84"/>
      <c r="F1874" s="84"/>
      <c r="G1874" s="84"/>
      <c r="H1874" s="90"/>
      <c r="I1874" s="84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84"/>
      <c r="E1875" s="84"/>
      <c r="F1875" s="84"/>
      <c r="G1875" s="84"/>
      <c r="H1875" s="90"/>
      <c r="I1875" s="84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84"/>
      <c r="E1876" s="84"/>
      <c r="F1876" s="84"/>
      <c r="G1876" s="84"/>
      <c r="H1876" s="90"/>
      <c r="I1876" s="84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84"/>
      <c r="E1877" s="84"/>
      <c r="F1877" s="84"/>
      <c r="G1877" s="84"/>
      <c r="H1877" s="90"/>
      <c r="I1877" s="84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84"/>
      <c r="E1878" s="84"/>
      <c r="F1878" s="84"/>
      <c r="G1878" s="84"/>
      <c r="H1878" s="90"/>
      <c r="I1878" s="84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84"/>
      <c r="E1879" s="84"/>
      <c r="F1879" s="84"/>
      <c r="G1879" s="84"/>
      <c r="H1879" s="90"/>
      <c r="I1879" s="84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84"/>
      <c r="E1880" s="84"/>
      <c r="F1880" s="84"/>
      <c r="G1880" s="84"/>
      <c r="H1880" s="90"/>
      <c r="I1880" s="84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84"/>
      <c r="E1881" s="84"/>
      <c r="F1881" s="84"/>
      <c r="G1881" s="84"/>
      <c r="H1881" s="90"/>
      <c r="I1881" s="84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84"/>
      <c r="E1882" s="84"/>
      <c r="F1882" s="84"/>
      <c r="G1882" s="84"/>
      <c r="H1882" s="90"/>
      <c r="I1882" s="84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84"/>
      <c r="E1883" s="84"/>
      <c r="F1883" s="84"/>
      <c r="G1883" s="84"/>
      <c r="H1883" s="90"/>
      <c r="I1883" s="84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84"/>
      <c r="E1884" s="84"/>
      <c r="F1884" s="84"/>
      <c r="G1884" s="84"/>
      <c r="H1884" s="90"/>
      <c r="I1884" s="84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84"/>
      <c r="E1885" s="84"/>
      <c r="F1885" s="84"/>
      <c r="G1885" s="84"/>
      <c r="H1885" s="90"/>
      <c r="I1885" s="84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84"/>
      <c r="E1886" s="84"/>
      <c r="F1886" s="84"/>
      <c r="G1886" s="84"/>
      <c r="H1886" s="90"/>
      <c r="I1886" s="84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84"/>
      <c r="E1887" s="84"/>
      <c r="F1887" s="84"/>
      <c r="G1887" s="84"/>
      <c r="H1887" s="90"/>
      <c r="I1887" s="84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84"/>
      <c r="E1888" s="84"/>
      <c r="F1888" s="84"/>
      <c r="G1888" s="84"/>
      <c r="H1888" s="90"/>
      <c r="I1888" s="84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84"/>
      <c r="E1889" s="84"/>
      <c r="F1889" s="84"/>
      <c r="G1889" s="84"/>
      <c r="H1889" s="90"/>
      <c r="I1889" s="84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84"/>
      <c r="E1890" s="84"/>
      <c r="F1890" s="84"/>
      <c r="G1890" s="84"/>
      <c r="H1890" s="90"/>
      <c r="I1890" s="84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84"/>
      <c r="E1891" s="84"/>
      <c r="F1891" s="84"/>
      <c r="G1891" s="84"/>
      <c r="H1891" s="90"/>
      <c r="I1891" s="84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84"/>
      <c r="E1892" s="84"/>
      <c r="F1892" s="84"/>
      <c r="G1892" s="84"/>
      <c r="H1892" s="90"/>
      <c r="I1892" s="84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84"/>
      <c r="E1893" s="84"/>
      <c r="F1893" s="84"/>
      <c r="G1893" s="84"/>
      <c r="H1893" s="90"/>
      <c r="I1893" s="84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84"/>
      <c r="E1894" s="84"/>
      <c r="F1894" s="84"/>
      <c r="G1894" s="84"/>
      <c r="H1894" s="90"/>
      <c r="I1894" s="84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84"/>
      <c r="E1895" s="84"/>
      <c r="F1895" s="84"/>
      <c r="G1895" s="84"/>
      <c r="H1895" s="90"/>
      <c r="I1895" s="84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84"/>
      <c r="E1896" s="84"/>
      <c r="F1896" s="84"/>
      <c r="G1896" s="84"/>
      <c r="H1896" s="90"/>
      <c r="I1896" s="84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84"/>
      <c r="E1897" s="84"/>
      <c r="F1897" s="84"/>
      <c r="G1897" s="84"/>
      <c r="H1897" s="90"/>
      <c r="I1897" s="84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84"/>
      <c r="E1898" s="84"/>
      <c r="F1898" s="84"/>
      <c r="G1898" s="84"/>
      <c r="H1898" s="90"/>
      <c r="I1898" s="84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84"/>
      <c r="E1899" s="84"/>
      <c r="F1899" s="84"/>
      <c r="G1899" s="84"/>
      <c r="H1899" s="90"/>
      <c r="I1899" s="84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84"/>
      <c r="E1900" s="84"/>
      <c r="F1900" s="84"/>
      <c r="G1900" s="84"/>
      <c r="H1900" s="90"/>
      <c r="I1900" s="84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84"/>
      <c r="E1901" s="84"/>
      <c r="F1901" s="84"/>
      <c r="G1901" s="84"/>
      <c r="H1901" s="90"/>
      <c r="I1901" s="84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84"/>
      <c r="E1902" s="84"/>
      <c r="F1902" s="84"/>
      <c r="G1902" s="84"/>
      <c r="H1902" s="90"/>
      <c r="I1902" s="84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84"/>
      <c r="E1903" s="84"/>
      <c r="F1903" s="84"/>
      <c r="G1903" s="84"/>
      <c r="H1903" s="90"/>
      <c r="I1903" s="84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84"/>
      <c r="E1904" s="84"/>
      <c r="F1904" s="84"/>
      <c r="G1904" s="84"/>
      <c r="H1904" s="90"/>
      <c r="I1904" s="84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84"/>
      <c r="E1905" s="84"/>
      <c r="F1905" s="84"/>
      <c r="G1905" s="84"/>
      <c r="H1905" s="90"/>
      <c r="I1905" s="84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84"/>
      <c r="E1906" s="84"/>
      <c r="F1906" s="84"/>
      <c r="G1906" s="84"/>
      <c r="H1906" s="90"/>
      <c r="I1906" s="84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84"/>
      <c r="E1907" s="84"/>
      <c r="F1907" s="84"/>
      <c r="G1907" s="84"/>
      <c r="H1907" s="90"/>
      <c r="I1907" s="84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84"/>
      <c r="E1908" s="84"/>
      <c r="F1908" s="84"/>
      <c r="G1908" s="84"/>
      <c r="H1908" s="90"/>
      <c r="I1908" s="84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84"/>
      <c r="E1909" s="84"/>
      <c r="F1909" s="84"/>
      <c r="G1909" s="84"/>
      <c r="H1909" s="90"/>
      <c r="I1909" s="84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84"/>
      <c r="E1910" s="84"/>
      <c r="F1910" s="84"/>
      <c r="G1910" s="84"/>
      <c r="H1910" s="90"/>
      <c r="I1910" s="84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84"/>
      <c r="E1911" s="84"/>
      <c r="F1911" s="84"/>
      <c r="G1911" s="84"/>
      <c r="H1911" s="90"/>
      <c r="I1911" s="84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84"/>
      <c r="E1912" s="84"/>
      <c r="F1912" s="84"/>
      <c r="G1912" s="84"/>
      <c r="H1912" s="90"/>
      <c r="I1912" s="84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84"/>
      <c r="E1913" s="84"/>
      <c r="F1913" s="84"/>
      <c r="G1913" s="84"/>
      <c r="H1913" s="90"/>
      <c r="I1913" s="84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84"/>
      <c r="E1914" s="84"/>
      <c r="F1914" s="84"/>
      <c r="G1914" s="84"/>
      <c r="H1914" s="90"/>
      <c r="I1914" s="84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84"/>
      <c r="E1915" s="84"/>
      <c r="F1915" s="84"/>
      <c r="G1915" s="84"/>
      <c r="H1915" s="90"/>
      <c r="I1915" s="84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84"/>
      <c r="E1916" s="84"/>
      <c r="F1916" s="84"/>
      <c r="G1916" s="84"/>
      <c r="H1916" s="90"/>
      <c r="I1916" s="84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84"/>
      <c r="E1917" s="84"/>
      <c r="F1917" s="84"/>
      <c r="G1917" s="84"/>
      <c r="H1917" s="90"/>
      <c r="I1917" s="84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84"/>
      <c r="E1918" s="84"/>
      <c r="F1918" s="84"/>
      <c r="G1918" s="84"/>
      <c r="H1918" s="90"/>
      <c r="I1918" s="84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84"/>
      <c r="E1919" s="84"/>
      <c r="F1919" s="84"/>
      <c r="G1919" s="84"/>
      <c r="H1919" s="90"/>
      <c r="I1919" s="84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84"/>
      <c r="E1920" s="84"/>
      <c r="F1920" s="84"/>
      <c r="G1920" s="84"/>
      <c r="H1920" s="90"/>
      <c r="I1920" s="84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84"/>
      <c r="E1921" s="84"/>
      <c r="F1921" s="84"/>
      <c r="G1921" s="84"/>
      <c r="H1921" s="90"/>
      <c r="I1921" s="84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84"/>
      <c r="E1922" s="84"/>
      <c r="F1922" s="84"/>
      <c r="G1922" s="84"/>
      <c r="H1922" s="90"/>
      <c r="I1922" s="84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84"/>
      <c r="E1923" s="84"/>
      <c r="F1923" s="84"/>
      <c r="G1923" s="84"/>
      <c r="H1923" s="90"/>
      <c r="I1923" s="84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84"/>
      <c r="E1924" s="84"/>
      <c r="F1924" s="84"/>
      <c r="G1924" s="84"/>
      <c r="H1924" s="90"/>
      <c r="I1924" s="84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84"/>
      <c r="E1925" s="84"/>
      <c r="F1925" s="84"/>
      <c r="G1925" s="84"/>
      <c r="H1925" s="90"/>
      <c r="I1925" s="84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84"/>
      <c r="E1926" s="84"/>
      <c r="F1926" s="84"/>
      <c r="G1926" s="84"/>
      <c r="H1926" s="90"/>
      <c r="I1926" s="84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84"/>
      <c r="E1927" s="84"/>
      <c r="F1927" s="84"/>
      <c r="G1927" s="84"/>
      <c r="H1927" s="90"/>
      <c r="I1927" s="84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84"/>
      <c r="E1928" s="84"/>
      <c r="F1928" s="84"/>
      <c r="G1928" s="84"/>
      <c r="H1928" s="90"/>
      <c r="I1928" s="84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84"/>
      <c r="E1929" s="84"/>
      <c r="F1929" s="84"/>
      <c r="G1929" s="84"/>
      <c r="H1929" s="90"/>
      <c r="I1929" s="84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84"/>
      <c r="E1930" s="84"/>
      <c r="F1930" s="84"/>
      <c r="G1930" s="84"/>
      <c r="H1930" s="90"/>
      <c r="I1930" s="84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84"/>
      <c r="E1931" s="84"/>
      <c r="F1931" s="84"/>
      <c r="G1931" s="84"/>
      <c r="H1931" s="90"/>
      <c r="I1931" s="84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84"/>
      <c r="E1932" s="84"/>
      <c r="F1932" s="84"/>
      <c r="G1932" s="84"/>
      <c r="H1932" s="90"/>
      <c r="I1932" s="84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84"/>
      <c r="E1933" s="84"/>
      <c r="F1933" s="84"/>
      <c r="G1933" s="84"/>
      <c r="H1933" s="90"/>
      <c r="I1933" s="84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84"/>
      <c r="E1934" s="84"/>
      <c r="F1934" s="84"/>
      <c r="G1934" s="84"/>
      <c r="H1934" s="90"/>
      <c r="I1934" s="84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84"/>
      <c r="E1935" s="84"/>
      <c r="F1935" s="84"/>
      <c r="G1935" s="84"/>
      <c r="H1935" s="90"/>
      <c r="I1935" s="84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84"/>
      <c r="E1936" s="84"/>
      <c r="F1936" s="84"/>
      <c r="G1936" s="84"/>
      <c r="H1936" s="90"/>
      <c r="I1936" s="84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84"/>
      <c r="E1937" s="84"/>
      <c r="F1937" s="84"/>
      <c r="G1937" s="84"/>
      <c r="H1937" s="90"/>
      <c r="I1937" s="84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84"/>
      <c r="E1938" s="84"/>
      <c r="F1938" s="84"/>
      <c r="G1938" s="84"/>
      <c r="H1938" s="90"/>
      <c r="I1938" s="84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84"/>
      <c r="E1939" s="84"/>
      <c r="F1939" s="84"/>
      <c r="G1939" s="84"/>
      <c r="H1939" s="90"/>
      <c r="I1939" s="84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84"/>
      <c r="E1940" s="84"/>
      <c r="F1940" s="84"/>
      <c r="G1940" s="84"/>
      <c r="H1940" s="90"/>
      <c r="I1940" s="84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84"/>
      <c r="E1941" s="84"/>
      <c r="F1941" s="84"/>
      <c r="G1941" s="84"/>
      <c r="H1941" s="90"/>
      <c r="I1941" s="84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84"/>
      <c r="E1942" s="84"/>
      <c r="F1942" s="84"/>
      <c r="G1942" s="84"/>
      <c r="H1942" s="90"/>
      <c r="I1942" s="84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84"/>
      <c r="E1943" s="84"/>
      <c r="F1943" s="84"/>
      <c r="G1943" s="84"/>
      <c r="H1943" s="90"/>
      <c r="I1943" s="84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84"/>
      <c r="E1944" s="84"/>
      <c r="F1944" s="84"/>
      <c r="G1944" s="84"/>
      <c r="H1944" s="90"/>
      <c r="I1944" s="84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84"/>
      <c r="E1945" s="84"/>
      <c r="F1945" s="84"/>
      <c r="G1945" s="84"/>
      <c r="H1945" s="90"/>
      <c r="I1945" s="84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84"/>
      <c r="E1946" s="84"/>
      <c r="F1946" s="84"/>
      <c r="G1946" s="84"/>
      <c r="H1946" s="90"/>
      <c r="I1946" s="84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84"/>
      <c r="E1947" s="84"/>
      <c r="F1947" s="84"/>
      <c r="G1947" s="84"/>
      <c r="H1947" s="90"/>
      <c r="I1947" s="84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84"/>
      <c r="E1948" s="84"/>
      <c r="F1948" s="84"/>
      <c r="G1948" s="84"/>
      <c r="H1948" s="90"/>
      <c r="I1948" s="84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84"/>
      <c r="E1949" s="84"/>
      <c r="F1949" s="84"/>
      <c r="G1949" s="84"/>
      <c r="H1949" s="90"/>
      <c r="I1949" s="84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84"/>
      <c r="E1950" s="84"/>
      <c r="F1950" s="84"/>
      <c r="G1950" s="84"/>
      <c r="H1950" s="90"/>
      <c r="I1950" s="84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84"/>
      <c r="E1951" s="84"/>
      <c r="F1951" s="84"/>
      <c r="G1951" s="84"/>
      <c r="H1951" s="90"/>
      <c r="I1951" s="84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84"/>
      <c r="E1952" s="84"/>
      <c r="F1952" s="84"/>
      <c r="G1952" s="84"/>
      <c r="H1952" s="90"/>
      <c r="I1952" s="84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84"/>
      <c r="E1953" s="84"/>
      <c r="F1953" s="84"/>
      <c r="G1953" s="84"/>
      <c r="H1953" s="90"/>
      <c r="I1953" s="84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84"/>
      <c r="E1954" s="84"/>
      <c r="F1954" s="84"/>
      <c r="G1954" s="84"/>
      <c r="H1954" s="90"/>
      <c r="I1954" s="84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84"/>
      <c r="E1955" s="84"/>
      <c r="F1955" s="84"/>
      <c r="G1955" s="84"/>
      <c r="H1955" s="90"/>
      <c r="I1955" s="84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84"/>
      <c r="E1956" s="84"/>
      <c r="F1956" s="84"/>
      <c r="G1956" s="84"/>
      <c r="H1956" s="90"/>
      <c r="I1956" s="84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84"/>
      <c r="E1957" s="84"/>
      <c r="F1957" s="84"/>
      <c r="G1957" s="84"/>
      <c r="H1957" s="90"/>
      <c r="I1957" s="84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84"/>
      <c r="E1958" s="84"/>
      <c r="F1958" s="84"/>
      <c r="G1958" s="84"/>
      <c r="H1958" s="90"/>
      <c r="I1958" s="84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84"/>
      <c r="E1959" s="84"/>
      <c r="F1959" s="84"/>
      <c r="G1959" s="84"/>
      <c r="H1959" s="90"/>
      <c r="I1959" s="84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84"/>
      <c r="E1960" s="84"/>
      <c r="F1960" s="84"/>
      <c r="G1960" s="84"/>
      <c r="H1960" s="90"/>
      <c r="I1960" s="84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84"/>
      <c r="E1961" s="84"/>
      <c r="F1961" s="84"/>
      <c r="G1961" s="84"/>
      <c r="H1961" s="90"/>
      <c r="I1961" s="84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84"/>
      <c r="E1962" s="84"/>
      <c r="F1962" s="84"/>
      <c r="G1962" s="84"/>
      <c r="H1962" s="90"/>
      <c r="I1962" s="84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84"/>
      <c r="E1963" s="84"/>
      <c r="F1963" s="84"/>
      <c r="G1963" s="84"/>
      <c r="H1963" s="90"/>
      <c r="I1963" s="84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84"/>
      <c r="E1964" s="84"/>
      <c r="F1964" s="84"/>
      <c r="G1964" s="84"/>
      <c r="H1964" s="90"/>
      <c r="I1964" s="84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84"/>
      <c r="E1965" s="84"/>
      <c r="F1965" s="84"/>
      <c r="G1965" s="84"/>
      <c r="H1965" s="90"/>
      <c r="I1965" s="84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84"/>
      <c r="E1966" s="84"/>
      <c r="F1966" s="84"/>
      <c r="G1966" s="84"/>
      <c r="H1966" s="90"/>
      <c r="I1966" s="84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84"/>
      <c r="E1967" s="84"/>
      <c r="F1967" s="84"/>
      <c r="G1967" s="84"/>
      <c r="H1967" s="90"/>
      <c r="I1967" s="84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84"/>
      <c r="E1968" s="84"/>
      <c r="F1968" s="84"/>
      <c r="G1968" s="84"/>
      <c r="H1968" s="90"/>
      <c r="I1968" s="84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84"/>
      <c r="E1969" s="84"/>
      <c r="F1969" s="84"/>
      <c r="G1969" s="84"/>
      <c r="H1969" s="90"/>
      <c r="I1969" s="84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84"/>
      <c r="E1970" s="84"/>
      <c r="F1970" s="84"/>
      <c r="G1970" s="84"/>
      <c r="H1970" s="90"/>
      <c r="I1970" s="84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84"/>
      <c r="E1971" s="84"/>
      <c r="F1971" s="84"/>
      <c r="G1971" s="84"/>
      <c r="H1971" s="90"/>
      <c r="I1971" s="84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84"/>
      <c r="E1972" s="84"/>
      <c r="F1972" s="84"/>
      <c r="G1972" s="84"/>
      <c r="H1972" s="90"/>
      <c r="I1972" s="84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84"/>
      <c r="E1973" s="84"/>
      <c r="F1973" s="84"/>
      <c r="G1973" s="84"/>
      <c r="H1973" s="90"/>
      <c r="I1973" s="84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84"/>
      <c r="E1974" s="84"/>
      <c r="F1974" s="84"/>
      <c r="G1974" s="84"/>
      <c r="H1974" s="90"/>
      <c r="I1974" s="84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84"/>
      <c r="E1975" s="84"/>
      <c r="F1975" s="84"/>
      <c r="G1975" s="84"/>
      <c r="H1975" s="90"/>
      <c r="I1975" s="84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84"/>
      <c r="E1976" s="84"/>
      <c r="F1976" s="84"/>
      <c r="G1976" s="84"/>
      <c r="H1976" s="90"/>
      <c r="I1976" s="84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84"/>
      <c r="E1977" s="84"/>
      <c r="F1977" s="84"/>
      <c r="G1977" s="84"/>
      <c r="H1977" s="90"/>
      <c r="I1977" s="84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84"/>
      <c r="E1978" s="84"/>
      <c r="F1978" s="84"/>
      <c r="G1978" s="84"/>
      <c r="H1978" s="90"/>
      <c r="I1978" s="84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84"/>
      <c r="E1979" s="84"/>
      <c r="F1979" s="84"/>
      <c r="G1979" s="84"/>
      <c r="H1979" s="90"/>
      <c r="I1979" s="84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84"/>
      <c r="E1980" s="84"/>
      <c r="F1980" s="84"/>
      <c r="G1980" s="84"/>
      <c r="H1980" s="90"/>
      <c r="I1980" s="84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84"/>
      <c r="E1981" s="84"/>
      <c r="F1981" s="84"/>
      <c r="G1981" s="84"/>
      <c r="H1981" s="90"/>
      <c r="I1981" s="84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84"/>
      <c r="E1982" s="84"/>
      <c r="F1982" s="84"/>
      <c r="G1982" s="84"/>
      <c r="H1982" s="90"/>
      <c r="I1982" s="84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84"/>
      <c r="E1983" s="84"/>
      <c r="F1983" s="84"/>
      <c r="G1983" s="84"/>
      <c r="H1983" s="90"/>
      <c r="I1983" s="84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84"/>
      <c r="E1984" s="84"/>
      <c r="F1984" s="84"/>
      <c r="G1984" s="84"/>
      <c r="H1984" s="90"/>
      <c r="I1984" s="84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84"/>
      <c r="E1985" s="84"/>
      <c r="F1985" s="84"/>
      <c r="G1985" s="84"/>
      <c r="H1985" s="90"/>
      <c r="I1985" s="84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84"/>
      <c r="E1986" s="84"/>
      <c r="F1986" s="84"/>
      <c r="G1986" s="84"/>
      <c r="H1986" s="90"/>
      <c r="I1986" s="84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84"/>
      <c r="E1987" s="84"/>
      <c r="F1987" s="84"/>
      <c r="G1987" s="84"/>
      <c r="H1987" s="90"/>
      <c r="I1987" s="84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84"/>
      <c r="E1988" s="84"/>
      <c r="F1988" s="84"/>
      <c r="G1988" s="84"/>
      <c r="H1988" s="90"/>
      <c r="I1988" s="84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84"/>
      <c r="E1989" s="84"/>
      <c r="F1989" s="84"/>
      <c r="G1989" s="84"/>
      <c r="H1989" s="90"/>
      <c r="I1989" s="84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84"/>
      <c r="E1990" s="84"/>
      <c r="F1990" s="84"/>
      <c r="G1990" s="84"/>
      <c r="H1990" s="90"/>
      <c r="I1990" s="84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84"/>
      <c r="E1991" s="84"/>
      <c r="F1991" s="84"/>
      <c r="G1991" s="84"/>
      <c r="H1991" s="90"/>
      <c r="I1991" s="84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84"/>
      <c r="E1992" s="84"/>
      <c r="F1992" s="84"/>
      <c r="G1992" s="84"/>
      <c r="H1992" s="90"/>
      <c r="I1992" s="84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84"/>
      <c r="E1993" s="84"/>
      <c r="F1993" s="84"/>
      <c r="G1993" s="84"/>
      <c r="H1993" s="90"/>
      <c r="I1993" s="84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84"/>
      <c r="E1994" s="84"/>
      <c r="F1994" s="84"/>
      <c r="G1994" s="84"/>
      <c r="H1994" s="90"/>
      <c r="I1994" s="84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84"/>
      <c r="E1995" s="84"/>
      <c r="F1995" s="84"/>
      <c r="G1995" s="84"/>
      <c r="H1995" s="90"/>
      <c r="I1995" s="84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84"/>
      <c r="E1996" s="84"/>
      <c r="F1996" s="84"/>
      <c r="G1996" s="84"/>
      <c r="H1996" s="90"/>
      <c r="I1996" s="84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84"/>
      <c r="E1997" s="84"/>
      <c r="F1997" s="84"/>
      <c r="G1997" s="84"/>
      <c r="H1997" s="90"/>
      <c r="I1997" s="84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84"/>
      <c r="E1998" s="84"/>
      <c r="F1998" s="84"/>
      <c r="G1998" s="84"/>
      <c r="H1998" s="90"/>
      <c r="I1998" s="84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84"/>
      <c r="E1999" s="84"/>
      <c r="F1999" s="84"/>
      <c r="G1999" s="84"/>
      <c r="H1999" s="90"/>
      <c r="I1999" s="84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84"/>
      <c r="E2000" s="84"/>
      <c r="F2000" s="84"/>
      <c r="G2000" s="84"/>
      <c r="H2000" s="90"/>
      <c r="I2000" s="84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84"/>
      <c r="E2001" s="84"/>
      <c r="F2001" s="84"/>
      <c r="G2001" s="84"/>
      <c r="H2001" s="90"/>
      <c r="I2001" s="84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84"/>
      <c r="E2002" s="84"/>
      <c r="F2002" s="84"/>
      <c r="G2002" s="84"/>
      <c r="H2002" s="90"/>
      <c r="I2002" s="84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84"/>
      <c r="E2003" s="84"/>
      <c r="F2003" s="84"/>
      <c r="G2003" s="84"/>
      <c r="H2003" s="90"/>
      <c r="I2003" s="84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84"/>
      <c r="E2004" s="84"/>
      <c r="F2004" s="84"/>
      <c r="G2004" s="84"/>
      <c r="H2004" s="90"/>
      <c r="I2004" s="84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84"/>
      <c r="E2005" s="84"/>
      <c r="F2005" s="84"/>
      <c r="G2005" s="84"/>
      <c r="H2005" s="90"/>
      <c r="I2005" s="84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84"/>
      <c r="E2006" s="84"/>
      <c r="F2006" s="84"/>
      <c r="G2006" s="84"/>
      <c r="H2006" s="90"/>
      <c r="I2006" s="84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84"/>
      <c r="E2007" s="84"/>
      <c r="F2007" s="84"/>
      <c r="G2007" s="84"/>
      <c r="H2007" s="90"/>
      <c r="I2007" s="84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84"/>
      <c r="E2008" s="84"/>
      <c r="F2008" s="84"/>
      <c r="G2008" s="84"/>
      <c r="H2008" s="90"/>
      <c r="I2008" s="84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84"/>
      <c r="E2009" s="84"/>
      <c r="F2009" s="84"/>
      <c r="G2009" s="84"/>
      <c r="H2009" s="90"/>
      <c r="I2009" s="84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84"/>
      <c r="E2010" s="84"/>
      <c r="F2010" s="84"/>
      <c r="G2010" s="84"/>
      <c r="H2010" s="90"/>
      <c r="I2010" s="84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84"/>
      <c r="E2011" s="84"/>
      <c r="F2011" s="84"/>
      <c r="G2011" s="84"/>
      <c r="H2011" s="90"/>
      <c r="I2011" s="84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84"/>
      <c r="E2012" s="84"/>
      <c r="F2012" s="84"/>
      <c r="G2012" s="84"/>
      <c r="H2012" s="90"/>
      <c r="I2012" s="84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84"/>
      <c r="E2013" s="84"/>
      <c r="F2013" s="84"/>
      <c r="G2013" s="84"/>
      <c r="H2013" s="90"/>
      <c r="I2013" s="84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84"/>
      <c r="E2014" s="84"/>
      <c r="F2014" s="84"/>
      <c r="G2014" s="84"/>
      <c r="H2014" s="90"/>
      <c r="I2014" s="84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84"/>
      <c r="E2015" s="84"/>
      <c r="F2015" s="84"/>
      <c r="G2015" s="84"/>
      <c r="H2015" s="90"/>
      <c r="I2015" s="84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84"/>
      <c r="E2016" s="84"/>
      <c r="F2016" s="84"/>
      <c r="G2016" s="84"/>
      <c r="H2016" s="90"/>
      <c r="I2016" s="84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84"/>
      <c r="E2017" s="84"/>
      <c r="F2017" s="84"/>
      <c r="G2017" s="84"/>
      <c r="H2017" s="90"/>
      <c r="I2017" s="84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84"/>
      <c r="E2018" s="84"/>
      <c r="F2018" s="84"/>
      <c r="G2018" s="84"/>
      <c r="H2018" s="90"/>
      <c r="I2018" s="84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84"/>
      <c r="E2019" s="84"/>
      <c r="F2019" s="84"/>
      <c r="G2019" s="84"/>
      <c r="H2019" s="90"/>
      <c r="I2019" s="84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84"/>
      <c r="E2020" s="84"/>
      <c r="F2020" s="84"/>
      <c r="G2020" s="84"/>
      <c r="H2020" s="90"/>
      <c r="I2020" s="84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84"/>
      <c r="E2021" s="84"/>
      <c r="F2021" s="84"/>
      <c r="G2021" s="84"/>
      <c r="H2021" s="90"/>
      <c r="I2021" s="84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84"/>
      <c r="E2022" s="84"/>
      <c r="F2022" s="84"/>
      <c r="G2022" s="84"/>
      <c r="H2022" s="90"/>
      <c r="I2022" s="84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84"/>
      <c r="E2023" s="84"/>
      <c r="F2023" s="84"/>
      <c r="G2023" s="84"/>
      <c r="H2023" s="90"/>
      <c r="I2023" s="84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84"/>
      <c r="E2024" s="84"/>
      <c r="F2024" s="84"/>
      <c r="G2024" s="84"/>
      <c r="H2024" s="90"/>
      <c r="I2024" s="84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84"/>
      <c r="E2025" s="84"/>
      <c r="F2025" s="84"/>
      <c r="G2025" s="84"/>
      <c r="H2025" s="90"/>
      <c r="I2025" s="84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84"/>
      <c r="E2026" s="84"/>
      <c r="F2026" s="84"/>
      <c r="G2026" s="84"/>
      <c r="H2026" s="90"/>
      <c r="I2026" s="84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84"/>
      <c r="E2027" s="84"/>
      <c r="F2027" s="84"/>
      <c r="G2027" s="84"/>
      <c r="H2027" s="90"/>
      <c r="I2027" s="84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84"/>
      <c r="E2028" s="84"/>
      <c r="F2028" s="84"/>
      <c r="G2028" s="84"/>
      <c r="H2028" s="90"/>
      <c r="I2028" s="84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84"/>
      <c r="E2029" s="84"/>
      <c r="F2029" s="84"/>
      <c r="G2029" s="84"/>
      <c r="H2029" s="90"/>
      <c r="I2029" s="84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84"/>
      <c r="E2030" s="84"/>
      <c r="F2030" s="84"/>
      <c r="G2030" s="84"/>
      <c r="H2030" s="90"/>
      <c r="I2030" s="84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84"/>
      <c r="E2031" s="84"/>
      <c r="F2031" s="84"/>
      <c r="G2031" s="84"/>
      <c r="H2031" s="90"/>
      <c r="I2031" s="84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84"/>
      <c r="E2032" s="84"/>
      <c r="F2032" s="84"/>
      <c r="G2032" s="84"/>
      <c r="H2032" s="90"/>
      <c r="I2032" s="84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84"/>
      <c r="E2033" s="84"/>
      <c r="F2033" s="84"/>
      <c r="G2033" s="84"/>
      <c r="H2033" s="90"/>
      <c r="I2033" s="84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84"/>
      <c r="E2034" s="84"/>
      <c r="F2034" s="84"/>
      <c r="G2034" s="84"/>
      <c r="H2034" s="90"/>
      <c r="I2034" s="84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84"/>
      <c r="E2035" s="84"/>
      <c r="F2035" s="84"/>
      <c r="G2035" s="84"/>
      <c r="H2035" s="90"/>
      <c r="I2035" s="84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84"/>
      <c r="E2036" s="84"/>
      <c r="F2036" s="84"/>
      <c r="G2036" s="84"/>
      <c r="H2036" s="90"/>
      <c r="I2036" s="84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84"/>
      <c r="E2037" s="84"/>
      <c r="F2037" s="84"/>
      <c r="G2037" s="84"/>
      <c r="H2037" s="90"/>
      <c r="I2037" s="84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84"/>
      <c r="E2038" s="84"/>
      <c r="F2038" s="84"/>
      <c r="G2038" s="84"/>
      <c r="H2038" s="90"/>
      <c r="I2038" s="84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84"/>
      <c r="E2039" s="84"/>
      <c r="F2039" s="84"/>
      <c r="G2039" s="84"/>
      <c r="H2039" s="90"/>
      <c r="I2039" s="84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84"/>
      <c r="E2040" s="84"/>
      <c r="F2040" s="84"/>
      <c r="G2040" s="84"/>
      <c r="H2040" s="90"/>
      <c r="I2040" s="84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84"/>
      <c r="E2041" s="84"/>
      <c r="F2041" s="84"/>
      <c r="G2041" s="84"/>
      <c r="H2041" s="90"/>
      <c r="I2041" s="84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84"/>
      <c r="E2042" s="84"/>
      <c r="F2042" s="84"/>
      <c r="G2042" s="84"/>
      <c r="H2042" s="90"/>
      <c r="I2042" s="84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84"/>
      <c r="E2043" s="84"/>
      <c r="F2043" s="84"/>
      <c r="G2043" s="84"/>
      <c r="H2043" s="90"/>
      <c r="I2043" s="84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84"/>
      <c r="E2044" s="84"/>
      <c r="F2044" s="84"/>
      <c r="G2044" s="84"/>
      <c r="H2044" s="90"/>
      <c r="I2044" s="84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84"/>
      <c r="E2045" s="84"/>
      <c r="F2045" s="84"/>
      <c r="G2045" s="84"/>
      <c r="H2045" s="90"/>
      <c r="I2045" s="84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84"/>
      <c r="E2046" s="84"/>
      <c r="F2046" s="84"/>
      <c r="G2046" s="84"/>
      <c r="H2046" s="90"/>
      <c r="I2046" s="84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84"/>
      <c r="E2047" s="84"/>
      <c r="F2047" s="84"/>
      <c r="G2047" s="84"/>
      <c r="H2047" s="90"/>
      <c r="I2047" s="84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84"/>
      <c r="E2048" s="84"/>
      <c r="F2048" s="84"/>
      <c r="G2048" s="84"/>
      <c r="H2048" s="90"/>
      <c r="I2048" s="84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84"/>
      <c r="E2049" s="84"/>
      <c r="F2049" s="84"/>
      <c r="G2049" s="84"/>
      <c r="H2049" s="90"/>
      <c r="I2049" s="84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84"/>
      <c r="E2050" s="84"/>
      <c r="F2050" s="84"/>
      <c r="G2050" s="84"/>
      <c r="H2050" s="90"/>
      <c r="I2050" s="84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84"/>
      <c r="E2051" s="84"/>
      <c r="F2051" s="84"/>
      <c r="G2051" s="84"/>
      <c r="H2051" s="90"/>
      <c r="I2051" s="84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84"/>
      <c r="E2052" s="84"/>
      <c r="F2052" s="84"/>
      <c r="G2052" s="84"/>
      <c r="H2052" s="90"/>
      <c r="I2052" s="84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84"/>
      <c r="E2053" s="84"/>
      <c r="F2053" s="84"/>
      <c r="G2053" s="84"/>
      <c r="H2053" s="90"/>
      <c r="I2053" s="84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84"/>
      <c r="E2054" s="84"/>
      <c r="F2054" s="84"/>
      <c r="G2054" s="84"/>
      <c r="H2054" s="90"/>
      <c r="I2054" s="84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84"/>
      <c r="E2055" s="84"/>
      <c r="F2055" s="84"/>
      <c r="G2055" s="84"/>
      <c r="H2055" s="90"/>
      <c r="I2055" s="84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84"/>
      <c r="E2056" s="84"/>
      <c r="F2056" s="84"/>
      <c r="G2056" s="84"/>
      <c r="H2056" s="90"/>
      <c r="I2056" s="84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84"/>
      <c r="E2057" s="84"/>
      <c r="F2057" s="84"/>
      <c r="G2057" s="84"/>
      <c r="H2057" s="90"/>
      <c r="I2057" s="84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84"/>
      <c r="E2058" s="84"/>
      <c r="F2058" s="84"/>
      <c r="G2058" s="84"/>
      <c r="H2058" s="90"/>
      <c r="I2058" s="84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84"/>
      <c r="E2059" s="84"/>
      <c r="F2059" s="84"/>
      <c r="G2059" s="84"/>
      <c r="H2059" s="90"/>
      <c r="I2059" s="84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84"/>
      <c r="E2060" s="84"/>
      <c r="F2060" s="84"/>
      <c r="G2060" s="84"/>
      <c r="H2060" s="90"/>
      <c r="I2060" s="84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84"/>
      <c r="E2061" s="84"/>
      <c r="F2061" s="84"/>
      <c r="G2061" s="84"/>
      <c r="H2061" s="90"/>
      <c r="I2061" s="84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84"/>
      <c r="E2062" s="84"/>
      <c r="F2062" s="84"/>
      <c r="G2062" s="84"/>
      <c r="H2062" s="90"/>
      <c r="I2062" s="84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84"/>
      <c r="E2063" s="84"/>
      <c r="F2063" s="84"/>
      <c r="G2063" s="84"/>
      <c r="H2063" s="90"/>
      <c r="I2063" s="84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84"/>
      <c r="E2064" s="84"/>
      <c r="F2064" s="84"/>
      <c r="G2064" s="84"/>
      <c r="H2064" s="90"/>
      <c r="I2064" s="84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84"/>
      <c r="E2065" s="84"/>
      <c r="F2065" s="84"/>
      <c r="G2065" s="84"/>
      <c r="H2065" s="90"/>
      <c r="I2065" s="84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84"/>
      <c r="E2066" s="84"/>
      <c r="F2066" s="84"/>
      <c r="G2066" s="84"/>
      <c r="H2066" s="90"/>
      <c r="I2066" s="84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84"/>
      <c r="E2067" s="84"/>
      <c r="F2067" s="84"/>
      <c r="G2067" s="84"/>
      <c r="H2067" s="90"/>
      <c r="I2067" s="84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84"/>
      <c r="E2068" s="84"/>
      <c r="F2068" s="84"/>
      <c r="G2068" s="84"/>
      <c r="H2068" s="90"/>
      <c r="I2068" s="84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84"/>
      <c r="E2069" s="84"/>
      <c r="F2069" s="84"/>
      <c r="G2069" s="84"/>
      <c r="H2069" s="90"/>
      <c r="I2069" s="84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84"/>
      <c r="E2070" s="84"/>
      <c r="F2070" s="84"/>
      <c r="G2070" s="84"/>
      <c r="H2070" s="90"/>
      <c r="I2070" s="84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84"/>
      <c r="E2071" s="84"/>
      <c r="F2071" s="84"/>
      <c r="G2071" s="84"/>
      <c r="H2071" s="90"/>
      <c r="I2071" s="84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84"/>
      <c r="E2072" s="84"/>
      <c r="F2072" s="84"/>
      <c r="G2072" s="84"/>
      <c r="H2072" s="90"/>
      <c r="I2072" s="84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84"/>
      <c r="E2073" s="84"/>
      <c r="F2073" s="84"/>
      <c r="G2073" s="84"/>
      <c r="H2073" s="90"/>
      <c r="I2073" s="84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84"/>
      <c r="E2074" s="84"/>
      <c r="F2074" s="84"/>
      <c r="G2074" s="84"/>
      <c r="H2074" s="90"/>
      <c r="I2074" s="84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84"/>
      <c r="E2075" s="84"/>
      <c r="F2075" s="84"/>
      <c r="G2075" s="84"/>
      <c r="H2075" s="90"/>
      <c r="I2075" s="84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84"/>
      <c r="E2076" s="84"/>
      <c r="F2076" s="84"/>
      <c r="G2076" s="84"/>
      <c r="H2076" s="90"/>
      <c r="I2076" s="84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84"/>
      <c r="E2077" s="84"/>
      <c r="F2077" s="84"/>
      <c r="G2077" s="84"/>
      <c r="H2077" s="90"/>
      <c r="I2077" s="84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84"/>
      <c r="E2078" s="84"/>
      <c r="F2078" s="84"/>
      <c r="G2078" s="84"/>
      <c r="H2078" s="90"/>
      <c r="I2078" s="84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84"/>
      <c r="E2079" s="84"/>
      <c r="F2079" s="84"/>
      <c r="G2079" s="84"/>
      <c r="H2079" s="90"/>
      <c r="I2079" s="84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84"/>
      <c r="E2080" s="84"/>
      <c r="F2080" s="84"/>
      <c r="G2080" s="84"/>
      <c r="H2080" s="90"/>
      <c r="I2080" s="84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84"/>
      <c r="E2081" s="84"/>
      <c r="F2081" s="84"/>
      <c r="G2081" s="84"/>
      <c r="H2081" s="90"/>
      <c r="I2081" s="84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84"/>
      <c r="E2082" s="84"/>
      <c r="F2082" s="84"/>
      <c r="G2082" s="84"/>
      <c r="H2082" s="90"/>
      <c r="I2082" s="84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84"/>
      <c r="E2083" s="84"/>
      <c r="F2083" s="84"/>
      <c r="G2083" s="84"/>
      <c r="H2083" s="90"/>
      <c r="I2083" s="84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84"/>
      <c r="E2084" s="84"/>
      <c r="F2084" s="84"/>
      <c r="G2084" s="84"/>
      <c r="H2084" s="90"/>
      <c r="I2084" s="84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84"/>
      <c r="E2085" s="84"/>
      <c r="F2085" s="84"/>
      <c r="G2085" s="84"/>
      <c r="H2085" s="90"/>
      <c r="I2085" s="84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84"/>
      <c r="E2086" s="84"/>
      <c r="F2086" s="84"/>
      <c r="G2086" s="84"/>
      <c r="H2086" s="90"/>
      <c r="I2086" s="84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84"/>
      <c r="E2087" s="84"/>
      <c r="F2087" s="84"/>
      <c r="G2087" s="84"/>
      <c r="H2087" s="90"/>
      <c r="I2087" s="84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84"/>
      <c r="E2088" s="84"/>
      <c r="F2088" s="84"/>
      <c r="G2088" s="84"/>
      <c r="H2088" s="90"/>
      <c r="I2088" s="84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84"/>
      <c r="E2089" s="84"/>
      <c r="F2089" s="84"/>
      <c r="G2089" s="84"/>
      <c r="H2089" s="90"/>
      <c r="I2089" s="84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84"/>
      <c r="E2090" s="84"/>
      <c r="F2090" s="84"/>
      <c r="G2090" s="84"/>
      <c r="H2090" s="90"/>
      <c r="I2090" s="84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84"/>
      <c r="E2091" s="84"/>
      <c r="F2091" s="84"/>
      <c r="G2091" s="84"/>
      <c r="H2091" s="90"/>
      <c r="I2091" s="84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84"/>
      <c r="E2092" s="84"/>
      <c r="F2092" s="84"/>
      <c r="G2092" s="84"/>
      <c r="H2092" s="90"/>
      <c r="I2092" s="84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84"/>
      <c r="E2093" s="84"/>
      <c r="F2093" s="84"/>
      <c r="G2093" s="84"/>
      <c r="H2093" s="90"/>
      <c r="I2093" s="84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84"/>
      <c r="E2094" s="84"/>
      <c r="F2094" s="84"/>
      <c r="G2094" s="84"/>
      <c r="H2094" s="90"/>
      <c r="I2094" s="84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84"/>
      <c r="E2095" s="84"/>
      <c r="F2095" s="84"/>
      <c r="G2095" s="84"/>
      <c r="H2095" s="90"/>
      <c r="I2095" s="84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84"/>
      <c r="E2096" s="84"/>
      <c r="F2096" s="84"/>
      <c r="G2096" s="84"/>
      <c r="H2096" s="90"/>
      <c r="I2096" s="84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84"/>
      <c r="E2097" s="84"/>
      <c r="F2097" s="84"/>
      <c r="G2097" s="84"/>
      <c r="H2097" s="90"/>
      <c r="I2097" s="84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84"/>
      <c r="E2098" s="84"/>
      <c r="F2098" s="84"/>
      <c r="G2098" s="84"/>
      <c r="H2098" s="90"/>
      <c r="I2098" s="84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84"/>
      <c r="E2099" s="84"/>
      <c r="F2099" s="84"/>
      <c r="G2099" s="84"/>
      <c r="H2099" s="90"/>
      <c r="I2099" s="84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84"/>
      <c r="E2100" s="84"/>
      <c r="F2100" s="84"/>
      <c r="G2100" s="84"/>
      <c r="H2100" s="90"/>
      <c r="I2100" s="84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84"/>
      <c r="E2101" s="84"/>
      <c r="F2101" s="84"/>
      <c r="G2101" s="84"/>
      <c r="H2101" s="90"/>
      <c r="I2101" s="84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84"/>
      <c r="E2102" s="84"/>
      <c r="F2102" s="84"/>
      <c r="G2102" s="84"/>
      <c r="H2102" s="90"/>
      <c r="I2102" s="84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84"/>
      <c r="E2103" s="84"/>
      <c r="F2103" s="84"/>
      <c r="G2103" s="84"/>
      <c r="H2103" s="90"/>
      <c r="I2103" s="84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84"/>
      <c r="E2104" s="84"/>
      <c r="F2104" s="84"/>
      <c r="G2104" s="84"/>
      <c r="H2104" s="90"/>
      <c r="I2104" s="84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84"/>
      <c r="E2105" s="84"/>
      <c r="F2105" s="84"/>
      <c r="G2105" s="84"/>
      <c r="H2105" s="90"/>
      <c r="I2105" s="84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84"/>
      <c r="E2106" s="84"/>
      <c r="F2106" s="84"/>
      <c r="G2106" s="84"/>
      <c r="H2106" s="90"/>
      <c r="I2106" s="84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84"/>
      <c r="E2107" s="84"/>
      <c r="F2107" s="84"/>
      <c r="G2107" s="84"/>
      <c r="H2107" s="90"/>
      <c r="I2107" s="84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84"/>
      <c r="E2108" s="84"/>
      <c r="F2108" s="84"/>
      <c r="G2108" s="84"/>
      <c r="H2108" s="90"/>
      <c r="I2108" s="84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84"/>
      <c r="E2109" s="84"/>
      <c r="F2109" s="84"/>
      <c r="G2109" s="84"/>
      <c r="H2109" s="90"/>
      <c r="I2109" s="84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84"/>
      <c r="E2110" s="84"/>
      <c r="F2110" s="84"/>
      <c r="G2110" s="84"/>
      <c r="H2110" s="90"/>
      <c r="I2110" s="84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84"/>
      <c r="E2111" s="84"/>
      <c r="F2111" s="84"/>
      <c r="G2111" s="84"/>
      <c r="H2111" s="90"/>
      <c r="I2111" s="84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84"/>
      <c r="E2112" s="84"/>
      <c r="F2112" s="84"/>
      <c r="G2112" s="84"/>
      <c r="H2112" s="90"/>
      <c r="I2112" s="84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84"/>
      <c r="E2113" s="84"/>
      <c r="F2113" s="84"/>
      <c r="G2113" s="84"/>
      <c r="H2113" s="90"/>
      <c r="I2113" s="84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84"/>
      <c r="E2114" s="84"/>
      <c r="F2114" s="84"/>
      <c r="G2114" s="84"/>
      <c r="H2114" s="90"/>
      <c r="I2114" s="84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84"/>
      <c r="E2115" s="84"/>
      <c r="F2115" s="84"/>
      <c r="G2115" s="84"/>
      <c r="H2115" s="90"/>
      <c r="I2115" s="84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84"/>
      <c r="E2116" s="84"/>
      <c r="F2116" s="84"/>
      <c r="G2116" s="84"/>
      <c r="H2116" s="90"/>
      <c r="I2116" s="84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84"/>
      <c r="E2117" s="84"/>
      <c r="F2117" s="84"/>
      <c r="G2117" s="84"/>
      <c r="H2117" s="90"/>
      <c r="I2117" s="84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84"/>
      <c r="E2118" s="84"/>
      <c r="F2118" s="84"/>
      <c r="G2118" s="84"/>
      <c r="H2118" s="90"/>
      <c r="I2118" s="84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84"/>
      <c r="E2119" s="84"/>
      <c r="F2119" s="84"/>
      <c r="G2119" s="84"/>
      <c r="H2119" s="90"/>
      <c r="I2119" s="84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84"/>
      <c r="E2120" s="84"/>
      <c r="F2120" s="84"/>
      <c r="G2120" s="84"/>
      <c r="H2120" s="90"/>
      <c r="I2120" s="84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84"/>
      <c r="E2121" s="84"/>
      <c r="F2121" s="84"/>
      <c r="G2121" s="84"/>
      <c r="H2121" s="90"/>
      <c r="I2121" s="84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84"/>
      <c r="E2122" s="84"/>
      <c r="F2122" s="84"/>
      <c r="G2122" s="84"/>
      <c r="H2122" s="90"/>
      <c r="I2122" s="84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84"/>
      <c r="E2123" s="84"/>
      <c r="F2123" s="84"/>
      <c r="G2123" s="84"/>
      <c r="H2123" s="90"/>
      <c r="I2123" s="84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84"/>
      <c r="E2124" s="84"/>
      <c r="F2124" s="84"/>
      <c r="G2124" s="84"/>
      <c r="H2124" s="90"/>
      <c r="I2124" s="84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84"/>
      <c r="E2125" s="84"/>
      <c r="F2125" s="84"/>
      <c r="G2125" s="84"/>
      <c r="H2125" s="90"/>
      <c r="I2125" s="84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84"/>
      <c r="E2126" s="84"/>
      <c r="F2126" s="84"/>
      <c r="G2126" s="84"/>
      <c r="H2126" s="90"/>
      <c r="I2126" s="84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84"/>
      <c r="E2127" s="84"/>
      <c r="F2127" s="84"/>
      <c r="G2127" s="84"/>
      <c r="H2127" s="90"/>
      <c r="I2127" s="84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84"/>
      <c r="E2128" s="84"/>
      <c r="F2128" s="84"/>
      <c r="G2128" s="84"/>
      <c r="H2128" s="90"/>
      <c r="I2128" s="84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84"/>
      <c r="E2129" s="84"/>
      <c r="F2129" s="84"/>
      <c r="G2129" s="84"/>
      <c r="H2129" s="90"/>
      <c r="I2129" s="84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84"/>
      <c r="E2130" s="84"/>
      <c r="F2130" s="84"/>
      <c r="G2130" s="84"/>
      <c r="H2130" s="90"/>
      <c r="I2130" s="84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84"/>
      <c r="E2131" s="84"/>
      <c r="F2131" s="84"/>
      <c r="G2131" s="84"/>
      <c r="H2131" s="90"/>
      <c r="I2131" s="84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84"/>
      <c r="E2132" s="84"/>
      <c r="F2132" s="84"/>
      <c r="G2132" s="84"/>
      <c r="H2132" s="90"/>
      <c r="I2132" s="84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84"/>
      <c r="E2133" s="84"/>
      <c r="F2133" s="84"/>
      <c r="G2133" s="84"/>
      <c r="H2133" s="90"/>
      <c r="I2133" s="84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84"/>
      <c r="E2134" s="84"/>
      <c r="F2134" s="84"/>
      <c r="G2134" s="84"/>
      <c r="H2134" s="90"/>
      <c r="I2134" s="84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84"/>
      <c r="E2135" s="84"/>
      <c r="F2135" s="84"/>
      <c r="G2135" s="84"/>
      <c r="H2135" s="90"/>
      <c r="I2135" s="84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84"/>
      <c r="E2136" s="84"/>
      <c r="F2136" s="84"/>
      <c r="G2136" s="84"/>
      <c r="H2136" s="90"/>
      <c r="I2136" s="84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84"/>
      <c r="E2137" s="84"/>
      <c r="F2137" s="84"/>
      <c r="G2137" s="84"/>
      <c r="H2137" s="90"/>
      <c r="I2137" s="84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84"/>
      <c r="E2138" s="84"/>
      <c r="F2138" s="84"/>
      <c r="G2138" s="84"/>
      <c r="H2138" s="90"/>
      <c r="I2138" s="84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84"/>
      <c r="E2139" s="84"/>
      <c r="F2139" s="84"/>
      <c r="G2139" s="84"/>
      <c r="H2139" s="90"/>
      <c r="I2139" s="84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84"/>
      <c r="E2140" s="84"/>
      <c r="F2140" s="84"/>
      <c r="G2140" s="84"/>
      <c r="H2140" s="90"/>
      <c r="I2140" s="84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84"/>
      <c r="E2141" s="84"/>
      <c r="F2141" s="84"/>
      <c r="G2141" s="84"/>
      <c r="H2141" s="90"/>
      <c r="I2141" s="84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84"/>
      <c r="E2142" s="84"/>
      <c r="F2142" s="84"/>
      <c r="G2142" s="84"/>
      <c r="H2142" s="90"/>
      <c r="I2142" s="84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84"/>
      <c r="E2143" s="84"/>
      <c r="F2143" s="84"/>
      <c r="G2143" s="84"/>
      <c r="H2143" s="90"/>
      <c r="I2143" s="84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84"/>
      <c r="E2144" s="84"/>
      <c r="F2144" s="84"/>
      <c r="G2144" s="84"/>
      <c r="H2144" s="90"/>
      <c r="I2144" s="84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84"/>
      <c r="E2145" s="84"/>
      <c r="F2145" s="84"/>
      <c r="G2145" s="84"/>
      <c r="H2145" s="90"/>
      <c r="I2145" s="84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84"/>
      <c r="E2146" s="84"/>
      <c r="F2146" s="84"/>
      <c r="G2146" s="84"/>
      <c r="H2146" s="90"/>
      <c r="I2146" s="84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84"/>
      <c r="E2147" s="84"/>
      <c r="F2147" s="84"/>
      <c r="G2147" s="84"/>
      <c r="H2147" s="90"/>
      <c r="I2147" s="84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84"/>
      <c r="E2148" s="84"/>
      <c r="F2148" s="84"/>
      <c r="G2148" s="84"/>
      <c r="H2148" s="90"/>
      <c r="I2148" s="84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84"/>
      <c r="E2149" s="84"/>
      <c r="F2149" s="84"/>
      <c r="G2149" s="84"/>
      <c r="H2149" s="90"/>
      <c r="I2149" s="84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84"/>
      <c r="E2150" s="84"/>
      <c r="F2150" s="84"/>
      <c r="G2150" s="84"/>
      <c r="H2150" s="90"/>
      <c r="I2150" s="84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84"/>
      <c r="E2151" s="84"/>
      <c r="F2151" s="84"/>
      <c r="G2151" s="84"/>
      <c r="H2151" s="90"/>
      <c r="I2151" s="84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84"/>
      <c r="E2152" s="84"/>
      <c r="F2152" s="84"/>
      <c r="G2152" s="84"/>
      <c r="H2152" s="90"/>
      <c r="I2152" s="84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84"/>
      <c r="E2153" s="84"/>
      <c r="F2153" s="84"/>
      <c r="G2153" s="84"/>
      <c r="H2153" s="90"/>
      <c r="I2153" s="84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84"/>
      <c r="E2154" s="84"/>
      <c r="F2154" s="84"/>
      <c r="G2154" s="84"/>
      <c r="H2154" s="90"/>
      <c r="I2154" s="84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84"/>
      <c r="E2155" s="84"/>
      <c r="F2155" s="84"/>
      <c r="G2155" s="84"/>
      <c r="H2155" s="90"/>
      <c r="I2155" s="84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84"/>
      <c r="E2156" s="84"/>
      <c r="F2156" s="84"/>
      <c r="G2156" s="84"/>
      <c r="H2156" s="90"/>
      <c r="I2156" s="84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84"/>
      <c r="E2157" s="84"/>
      <c r="F2157" s="84"/>
      <c r="G2157" s="84"/>
      <c r="H2157" s="90"/>
      <c r="I2157" s="84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84"/>
      <c r="E2158" s="84"/>
      <c r="F2158" s="84"/>
      <c r="G2158" s="84"/>
      <c r="H2158" s="90"/>
      <c r="I2158" s="84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84"/>
      <c r="E2159" s="84"/>
      <c r="F2159" s="84"/>
      <c r="G2159" s="84"/>
      <c r="H2159" s="90"/>
      <c r="I2159" s="84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84"/>
      <c r="E2160" s="84"/>
      <c r="F2160" s="84"/>
      <c r="G2160" s="84"/>
      <c r="H2160" s="90"/>
      <c r="I2160" s="84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84"/>
      <c r="E2161" s="84"/>
      <c r="F2161" s="84"/>
      <c r="G2161" s="84"/>
      <c r="H2161" s="90"/>
      <c r="I2161" s="84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84"/>
      <c r="E2162" s="84"/>
      <c r="F2162" s="84"/>
      <c r="G2162" s="84"/>
      <c r="H2162" s="90"/>
      <c r="I2162" s="84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84"/>
      <c r="E2163" s="84"/>
      <c r="F2163" s="84"/>
      <c r="G2163" s="84"/>
      <c r="H2163" s="90"/>
      <c r="I2163" s="84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84"/>
      <c r="E2164" s="84"/>
      <c r="F2164" s="84"/>
      <c r="G2164" s="84"/>
      <c r="H2164" s="90"/>
      <c r="I2164" s="84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84"/>
      <c r="E2165" s="84"/>
      <c r="F2165" s="84"/>
      <c r="G2165" s="84"/>
      <c r="H2165" s="90"/>
      <c r="I2165" s="84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84"/>
      <c r="E2166" s="84"/>
      <c r="F2166" s="84"/>
      <c r="G2166" s="84"/>
      <c r="H2166" s="90"/>
      <c r="I2166" s="84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84"/>
      <c r="E2167" s="84"/>
      <c r="F2167" s="84"/>
      <c r="G2167" s="84"/>
      <c r="H2167" s="90"/>
      <c r="I2167" s="84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84"/>
      <c r="E2168" s="84"/>
      <c r="F2168" s="84"/>
      <c r="G2168" s="84"/>
      <c r="H2168" s="90"/>
      <c r="I2168" s="84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84"/>
      <c r="E2169" s="84"/>
      <c r="F2169" s="84"/>
      <c r="G2169" s="84"/>
      <c r="H2169" s="90"/>
      <c r="I2169" s="84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84"/>
      <c r="E2170" s="84"/>
      <c r="F2170" s="84"/>
      <c r="G2170" s="84"/>
      <c r="H2170" s="90"/>
      <c r="I2170" s="84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84"/>
      <c r="E2171" s="84"/>
      <c r="F2171" s="84"/>
      <c r="G2171" s="84"/>
      <c r="H2171" s="90"/>
      <c r="I2171" s="84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84"/>
      <c r="E2172" s="84"/>
      <c r="F2172" s="84"/>
      <c r="G2172" s="84"/>
      <c r="H2172" s="90"/>
      <c r="I2172" s="84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84"/>
      <c r="E2173" s="84"/>
      <c r="F2173" s="84"/>
      <c r="G2173" s="84"/>
      <c r="H2173" s="90"/>
      <c r="I2173" s="84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84"/>
      <c r="E2174" s="84"/>
      <c r="F2174" s="84"/>
      <c r="G2174" s="84"/>
      <c r="H2174" s="90"/>
      <c r="I2174" s="84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84"/>
      <c r="E2175" s="84"/>
      <c r="F2175" s="84"/>
      <c r="G2175" s="84"/>
      <c r="H2175" s="90"/>
      <c r="I2175" s="84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84"/>
      <c r="E2176" s="84"/>
      <c r="F2176" s="84"/>
      <c r="G2176" s="84"/>
      <c r="H2176" s="90"/>
      <c r="I2176" s="84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84"/>
      <c r="E2177" s="84"/>
      <c r="F2177" s="84"/>
      <c r="G2177" s="84"/>
      <c r="H2177" s="90"/>
      <c r="I2177" s="84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84"/>
      <c r="E2178" s="84"/>
      <c r="F2178" s="84"/>
      <c r="G2178" s="84"/>
      <c r="H2178" s="90"/>
      <c r="I2178" s="84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84"/>
      <c r="E2179" s="84"/>
      <c r="F2179" s="84"/>
      <c r="G2179" s="84"/>
      <c r="H2179" s="90"/>
      <c r="I2179" s="84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84"/>
      <c r="E2180" s="84"/>
      <c r="F2180" s="84"/>
      <c r="G2180" s="84"/>
      <c r="H2180" s="90"/>
      <c r="I2180" s="84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84"/>
      <c r="E2181" s="84"/>
      <c r="F2181" s="84"/>
      <c r="G2181" s="84"/>
      <c r="H2181" s="90"/>
      <c r="I2181" s="84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84"/>
      <c r="E2182" s="84"/>
      <c r="F2182" s="84"/>
      <c r="G2182" s="84"/>
      <c r="H2182" s="90"/>
      <c r="I2182" s="84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84"/>
      <c r="E2183" s="84"/>
      <c r="F2183" s="84"/>
      <c r="G2183" s="84"/>
      <c r="H2183" s="90"/>
      <c r="I2183" s="84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84"/>
      <c r="E2184" s="84"/>
      <c r="F2184" s="84"/>
      <c r="G2184" s="84"/>
      <c r="H2184" s="90"/>
      <c r="I2184" s="84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84"/>
      <c r="E2185" s="84"/>
      <c r="F2185" s="84"/>
      <c r="G2185" s="84"/>
      <c r="H2185" s="90"/>
      <c r="I2185" s="84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84"/>
      <c r="E2186" s="84"/>
      <c r="F2186" s="84"/>
      <c r="G2186" s="84"/>
      <c r="H2186" s="90"/>
      <c r="I2186" s="84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84"/>
      <c r="E2187" s="84"/>
      <c r="F2187" s="84"/>
      <c r="G2187" s="84"/>
      <c r="H2187" s="90"/>
      <c r="I2187" s="84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84"/>
      <c r="E2188" s="84"/>
      <c r="F2188" s="84"/>
      <c r="G2188" s="84"/>
      <c r="H2188" s="90"/>
      <c r="I2188" s="84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84"/>
      <c r="E2189" s="84"/>
      <c r="F2189" s="84"/>
      <c r="G2189" s="84"/>
      <c r="H2189" s="90"/>
      <c r="I2189" s="84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84"/>
      <c r="E2190" s="84"/>
      <c r="F2190" s="84"/>
      <c r="G2190" s="84"/>
      <c r="H2190" s="90"/>
      <c r="I2190" s="84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84"/>
      <c r="E2191" s="84"/>
      <c r="F2191" s="84"/>
      <c r="G2191" s="84"/>
      <c r="H2191" s="90"/>
      <c r="I2191" s="84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84"/>
      <c r="E2192" s="84"/>
      <c r="F2192" s="84"/>
      <c r="G2192" s="84"/>
      <c r="H2192" s="90"/>
      <c r="I2192" s="84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84"/>
      <c r="E2193" s="84"/>
      <c r="F2193" s="84"/>
      <c r="G2193" s="84"/>
      <c r="H2193" s="90"/>
      <c r="I2193" s="84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84"/>
      <c r="E2194" s="84"/>
      <c r="F2194" s="84"/>
      <c r="G2194" s="84"/>
      <c r="H2194" s="90"/>
      <c r="I2194" s="84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84"/>
      <c r="E2195" s="84"/>
      <c r="F2195" s="84"/>
      <c r="G2195" s="84"/>
      <c r="H2195" s="90"/>
      <c r="I2195" s="84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84"/>
      <c r="E2196" s="84"/>
      <c r="F2196" s="84"/>
      <c r="G2196" s="84"/>
      <c r="H2196" s="90"/>
      <c r="I2196" s="84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84"/>
      <c r="E2197" s="84"/>
      <c r="F2197" s="84"/>
      <c r="G2197" s="84"/>
      <c r="H2197" s="90"/>
      <c r="I2197" s="84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84"/>
      <c r="E2198" s="84"/>
      <c r="F2198" s="84"/>
      <c r="G2198" s="84"/>
      <c r="H2198" s="90"/>
      <c r="I2198" s="84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84"/>
      <c r="E2199" s="84"/>
      <c r="F2199" s="84"/>
      <c r="G2199" s="84"/>
      <c r="H2199" s="90"/>
      <c r="I2199" s="84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84"/>
      <c r="E2200" s="84"/>
      <c r="F2200" s="84"/>
      <c r="G2200" s="84"/>
      <c r="H2200" s="90"/>
      <c r="I2200" s="84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84"/>
      <c r="E2201" s="84"/>
      <c r="F2201" s="84"/>
      <c r="G2201" s="84"/>
      <c r="H2201" s="90"/>
      <c r="I2201" s="84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84"/>
      <c r="E2202" s="84"/>
      <c r="F2202" s="84"/>
      <c r="G2202" s="84"/>
      <c r="H2202" s="90"/>
      <c r="I2202" s="84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84"/>
      <c r="E2203" s="84"/>
      <c r="F2203" s="84"/>
      <c r="G2203" s="84"/>
      <c r="H2203" s="90"/>
      <c r="I2203" s="84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84"/>
      <c r="E2204" s="84"/>
      <c r="F2204" s="84"/>
      <c r="G2204" s="84"/>
      <c r="H2204" s="90"/>
      <c r="I2204" s="84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84"/>
      <c r="E2205" s="84"/>
      <c r="F2205" s="84"/>
      <c r="G2205" s="84"/>
      <c r="H2205" s="90"/>
      <c r="I2205" s="84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84"/>
      <c r="E2206" s="84"/>
      <c r="F2206" s="84"/>
      <c r="G2206" s="84"/>
      <c r="H2206" s="90"/>
      <c r="I2206" s="84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84"/>
      <c r="E2207" s="84"/>
      <c r="F2207" s="84"/>
      <c r="G2207" s="84"/>
      <c r="H2207" s="90"/>
      <c r="I2207" s="84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84"/>
      <c r="E2208" s="84"/>
      <c r="F2208" s="84"/>
      <c r="G2208" s="84"/>
      <c r="H2208" s="90"/>
      <c r="I2208" s="84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84"/>
      <c r="E2209" s="84"/>
      <c r="F2209" s="84"/>
      <c r="G2209" s="84"/>
      <c r="H2209" s="90"/>
      <c r="I2209" s="84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84"/>
      <c r="E2210" s="84"/>
      <c r="F2210" s="84"/>
      <c r="G2210" s="84"/>
      <c r="H2210" s="90"/>
      <c r="I2210" s="84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84"/>
      <c r="E2211" s="84"/>
      <c r="F2211" s="84"/>
      <c r="G2211" s="84"/>
      <c r="H2211" s="90"/>
      <c r="I2211" s="84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84"/>
      <c r="E2212" s="84"/>
      <c r="F2212" s="84"/>
      <c r="G2212" s="84"/>
      <c r="H2212" s="90"/>
      <c r="I2212" s="84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84"/>
      <c r="E2213" s="84"/>
      <c r="F2213" s="84"/>
      <c r="G2213" s="84"/>
      <c r="H2213" s="90"/>
      <c r="I2213" s="84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84"/>
      <c r="E2214" s="84"/>
      <c r="F2214" s="84"/>
      <c r="G2214" s="84"/>
      <c r="H2214" s="90"/>
      <c r="I2214" s="84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84"/>
      <c r="E2215" s="84"/>
      <c r="F2215" s="84"/>
      <c r="G2215" s="84"/>
      <c r="H2215" s="90"/>
      <c r="I2215" s="84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84"/>
      <c r="E2216" s="84"/>
      <c r="F2216" s="84"/>
      <c r="G2216" s="84"/>
      <c r="H2216" s="90"/>
      <c r="I2216" s="84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84"/>
      <c r="E2217" s="84"/>
      <c r="F2217" s="84"/>
      <c r="G2217" s="84"/>
      <c r="H2217" s="90"/>
      <c r="I2217" s="84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84"/>
      <c r="E2218" s="84"/>
      <c r="F2218" s="84"/>
      <c r="G2218" s="84"/>
      <c r="H2218" s="90"/>
      <c r="I2218" s="84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84"/>
      <c r="E2219" s="84"/>
      <c r="F2219" s="84"/>
      <c r="G2219" s="84"/>
      <c r="H2219" s="90"/>
      <c r="I2219" s="84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84"/>
      <c r="E2220" s="84"/>
      <c r="F2220" s="84"/>
      <c r="G2220" s="84"/>
      <c r="H2220" s="90"/>
      <c r="I2220" s="84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84"/>
      <c r="E2221" s="84"/>
      <c r="F2221" s="84"/>
      <c r="G2221" s="84"/>
      <c r="H2221" s="90"/>
      <c r="I2221" s="84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84"/>
      <c r="E2222" s="84"/>
      <c r="F2222" s="84"/>
      <c r="G2222" s="84"/>
      <c r="H2222" s="90"/>
      <c r="I2222" s="84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84"/>
      <c r="E2223" s="84"/>
      <c r="F2223" s="84"/>
      <c r="G2223" s="84"/>
      <c r="H2223" s="90"/>
      <c r="I2223" s="84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84"/>
      <c r="E2224" s="84"/>
      <c r="F2224" s="84"/>
      <c r="G2224" s="84"/>
      <c r="H2224" s="90"/>
      <c r="I2224" s="84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84"/>
      <c r="E2225" s="84"/>
      <c r="F2225" s="84"/>
      <c r="G2225" s="84"/>
      <c r="H2225" s="90"/>
      <c r="I2225" s="84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84"/>
      <c r="E2226" s="84"/>
      <c r="F2226" s="84"/>
      <c r="G2226" s="84"/>
      <c r="H2226" s="90"/>
      <c r="I2226" s="84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84"/>
      <c r="E2227" s="84"/>
      <c r="F2227" s="84"/>
      <c r="G2227" s="84"/>
      <c r="H2227" s="90"/>
      <c r="I2227" s="84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84"/>
      <c r="E2228" s="84"/>
      <c r="F2228" s="84"/>
      <c r="G2228" s="84"/>
      <c r="H2228" s="90"/>
      <c r="I2228" s="84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84"/>
      <c r="E2229" s="84"/>
      <c r="F2229" s="84"/>
      <c r="G2229" s="84"/>
      <c r="H2229" s="90"/>
      <c r="I2229" s="84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84"/>
      <c r="E2230" s="84"/>
      <c r="F2230" s="84"/>
      <c r="G2230" s="84"/>
      <c r="H2230" s="90"/>
      <c r="I2230" s="84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84"/>
      <c r="E2231" s="84"/>
      <c r="F2231" s="84"/>
      <c r="G2231" s="84"/>
      <c r="H2231" s="90"/>
      <c r="I2231" s="84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84"/>
      <c r="E2232" s="84"/>
      <c r="F2232" s="84"/>
      <c r="G2232" s="84"/>
      <c r="H2232" s="90"/>
      <c r="I2232" s="84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84"/>
      <c r="E2233" s="84"/>
      <c r="F2233" s="84"/>
      <c r="G2233" s="84"/>
      <c r="H2233" s="90"/>
      <c r="I2233" s="84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84"/>
      <c r="E2234" s="84"/>
      <c r="F2234" s="84"/>
      <c r="G2234" s="84"/>
      <c r="H2234" s="90"/>
      <c r="I2234" s="84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84"/>
      <c r="E2235" s="84"/>
      <c r="F2235" s="84"/>
      <c r="G2235" s="84"/>
      <c r="H2235" s="90"/>
      <c r="I2235" s="84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84"/>
      <c r="E2236" s="84"/>
      <c r="F2236" s="84"/>
      <c r="G2236" s="84"/>
      <c r="H2236" s="90"/>
      <c r="I2236" s="84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84"/>
      <c r="E2237" s="84"/>
      <c r="F2237" s="84"/>
      <c r="G2237" s="84"/>
      <c r="H2237" s="90"/>
      <c r="I2237" s="84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84"/>
      <c r="E2238" s="84"/>
      <c r="F2238" s="84"/>
      <c r="G2238" s="84"/>
      <c r="H2238" s="90"/>
      <c r="I2238" s="84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84"/>
      <c r="E2239" s="84"/>
      <c r="F2239" s="84"/>
      <c r="G2239" s="84"/>
      <c r="H2239" s="90"/>
      <c r="I2239" s="84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84"/>
      <c r="E2240" s="84"/>
      <c r="F2240" s="84"/>
      <c r="G2240" s="84"/>
      <c r="H2240" s="90"/>
      <c r="I2240" s="84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84"/>
      <c r="E2241" s="84"/>
      <c r="F2241" s="84"/>
      <c r="G2241" s="84"/>
      <c r="H2241" s="90"/>
      <c r="I2241" s="84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84"/>
      <c r="E2242" s="84"/>
      <c r="F2242" s="84"/>
      <c r="G2242" s="84"/>
      <c r="H2242" s="90"/>
      <c r="I2242" s="84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84"/>
      <c r="E2243" s="84"/>
      <c r="F2243" s="84"/>
      <c r="G2243" s="84"/>
      <c r="H2243" s="90"/>
      <c r="I2243" s="84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84"/>
      <c r="E2244" s="84"/>
      <c r="F2244" s="84"/>
      <c r="G2244" s="84"/>
      <c r="H2244" s="90"/>
      <c r="I2244" s="84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84"/>
      <c r="E2245" s="84"/>
      <c r="F2245" s="84"/>
      <c r="G2245" s="84"/>
      <c r="H2245" s="90"/>
      <c r="I2245" s="84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84"/>
      <c r="E2246" s="84"/>
      <c r="F2246" s="84"/>
      <c r="G2246" s="84"/>
      <c r="H2246" s="90"/>
      <c r="I2246" s="84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84"/>
      <c r="E2247" s="84"/>
      <c r="F2247" s="84"/>
      <c r="G2247" s="84"/>
      <c r="H2247" s="90"/>
      <c r="I2247" s="84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84"/>
      <c r="E2248" s="84"/>
      <c r="F2248" s="84"/>
      <c r="G2248" s="84"/>
      <c r="H2248" s="90"/>
      <c r="I2248" s="84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84"/>
      <c r="E2249" s="84"/>
      <c r="F2249" s="84"/>
      <c r="G2249" s="84"/>
      <c r="H2249" s="90"/>
      <c r="I2249" s="84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84"/>
      <c r="E2250" s="84"/>
      <c r="F2250" s="84"/>
      <c r="G2250" s="84"/>
      <c r="H2250" s="90"/>
      <c r="I2250" s="84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84"/>
      <c r="E2251" s="84"/>
      <c r="F2251" s="84"/>
      <c r="G2251" s="84"/>
      <c r="H2251" s="90"/>
      <c r="I2251" s="84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84"/>
      <c r="E2252" s="84"/>
      <c r="F2252" s="84"/>
      <c r="G2252" s="84"/>
      <c r="H2252" s="90"/>
      <c r="I2252" s="84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84"/>
      <c r="E2253" s="84"/>
      <c r="F2253" s="84"/>
      <c r="G2253" s="84"/>
      <c r="H2253" s="90"/>
      <c r="I2253" s="84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84"/>
      <c r="E2254" s="84"/>
      <c r="F2254" s="84"/>
      <c r="G2254" s="84"/>
      <c r="H2254" s="90"/>
      <c r="I2254" s="84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84"/>
      <c r="E2255" s="84"/>
      <c r="F2255" s="84"/>
      <c r="G2255" s="84"/>
      <c r="H2255" s="90"/>
      <c r="I2255" s="84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84"/>
      <c r="E2256" s="84"/>
      <c r="F2256" s="84"/>
      <c r="G2256" s="84"/>
      <c r="H2256" s="90"/>
      <c r="I2256" s="84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84"/>
      <c r="E2257" s="84"/>
      <c r="F2257" s="84"/>
      <c r="G2257" s="84"/>
      <c r="H2257" s="90"/>
      <c r="I2257" s="84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84"/>
      <c r="E2258" s="84"/>
      <c r="F2258" s="84"/>
      <c r="G2258" s="84"/>
      <c r="H2258" s="90"/>
      <c r="I2258" s="84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84"/>
      <c r="E2259" s="84"/>
      <c r="F2259" s="84"/>
      <c r="G2259" s="84"/>
      <c r="H2259" s="90"/>
      <c r="I2259" s="84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84"/>
      <c r="E2260" s="84"/>
      <c r="F2260" s="84"/>
      <c r="G2260" s="84"/>
      <c r="H2260" s="90"/>
      <c r="I2260" s="84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84"/>
      <c r="E2261" s="84"/>
      <c r="F2261" s="84"/>
      <c r="G2261" s="84"/>
      <c r="H2261" s="90"/>
      <c r="I2261" s="84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84"/>
      <c r="E2262" s="84"/>
      <c r="F2262" s="84"/>
      <c r="G2262" s="84"/>
      <c r="H2262" s="90"/>
      <c r="I2262" s="84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84"/>
      <c r="E2263" s="84"/>
      <c r="F2263" s="84"/>
      <c r="G2263" s="84"/>
      <c r="H2263" s="90"/>
      <c r="I2263" s="84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84"/>
      <c r="E2264" s="84"/>
      <c r="F2264" s="84"/>
      <c r="G2264" s="84"/>
      <c r="H2264" s="90"/>
      <c r="I2264" s="84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84"/>
      <c r="E2265" s="84"/>
      <c r="F2265" s="84"/>
      <c r="G2265" s="84"/>
      <c r="H2265" s="90"/>
      <c r="I2265" s="84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84"/>
      <c r="E2266" s="84"/>
      <c r="F2266" s="84"/>
      <c r="G2266" s="84"/>
      <c r="H2266" s="90"/>
      <c r="I2266" s="84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84"/>
      <c r="E2267" s="84"/>
      <c r="F2267" s="84"/>
      <c r="G2267" s="84"/>
      <c r="H2267" s="90"/>
      <c r="I2267" s="84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84"/>
      <c r="E2268" s="84"/>
      <c r="F2268" s="84"/>
      <c r="G2268" s="84"/>
      <c r="H2268" s="90"/>
      <c r="I2268" s="84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84"/>
      <c r="E2269" s="84"/>
      <c r="F2269" s="84"/>
      <c r="G2269" s="84"/>
      <c r="H2269" s="90"/>
      <c r="I2269" s="84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84"/>
      <c r="E2270" s="84"/>
      <c r="F2270" s="84"/>
      <c r="G2270" s="84"/>
      <c r="H2270" s="90"/>
      <c r="I2270" s="84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84"/>
      <c r="E2271" s="84"/>
      <c r="F2271" s="84"/>
      <c r="G2271" s="84"/>
      <c r="H2271" s="90"/>
      <c r="I2271" s="84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84"/>
      <c r="E2272" s="84"/>
      <c r="F2272" s="84"/>
      <c r="G2272" s="84"/>
      <c r="H2272" s="90"/>
      <c r="I2272" s="84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84"/>
      <c r="E2273" s="84"/>
      <c r="F2273" s="84"/>
      <c r="G2273" s="84"/>
      <c r="H2273" s="90"/>
      <c r="I2273" s="84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84"/>
      <c r="E2274" s="84"/>
      <c r="F2274" s="84"/>
      <c r="G2274" s="84"/>
      <c r="H2274" s="90"/>
      <c r="I2274" s="84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84"/>
      <c r="E2275" s="84"/>
      <c r="F2275" s="84"/>
      <c r="G2275" s="84"/>
      <c r="H2275" s="90"/>
      <c r="I2275" s="84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84"/>
      <c r="E2276" s="84"/>
      <c r="F2276" s="84"/>
      <c r="G2276" s="84"/>
      <c r="H2276" s="90"/>
      <c r="I2276" s="84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84"/>
      <c r="E2277" s="84"/>
      <c r="F2277" s="84"/>
      <c r="G2277" s="84"/>
      <c r="H2277" s="90"/>
      <c r="I2277" s="84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84"/>
      <c r="E2278" s="84"/>
      <c r="F2278" s="84"/>
      <c r="G2278" s="84"/>
      <c r="H2278" s="90"/>
      <c r="I2278" s="84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84"/>
      <c r="E2279" s="84"/>
      <c r="F2279" s="84"/>
      <c r="G2279" s="84"/>
      <c r="H2279" s="90"/>
      <c r="I2279" s="84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84"/>
      <c r="E2280" s="84"/>
      <c r="F2280" s="84"/>
      <c r="G2280" s="84"/>
      <c r="H2280" s="90"/>
      <c r="I2280" s="84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84"/>
      <c r="E2281" s="84"/>
      <c r="F2281" s="84"/>
      <c r="G2281" s="84"/>
      <c r="H2281" s="90"/>
      <c r="I2281" s="84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84"/>
      <c r="E2282" s="84"/>
      <c r="F2282" s="84"/>
      <c r="G2282" s="84"/>
      <c r="H2282" s="90"/>
      <c r="I2282" s="84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84"/>
      <c r="E2283" s="84"/>
      <c r="F2283" s="84"/>
      <c r="G2283" s="84"/>
      <c r="H2283" s="90"/>
      <c r="I2283" s="84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84"/>
      <c r="E2284" s="84"/>
      <c r="F2284" s="84"/>
      <c r="G2284" s="84"/>
      <c r="H2284" s="90"/>
      <c r="I2284" s="84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84"/>
      <c r="E2285" s="84"/>
      <c r="F2285" s="84"/>
      <c r="G2285" s="84"/>
      <c r="H2285" s="90"/>
      <c r="I2285" s="84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84"/>
      <c r="E2286" s="84"/>
      <c r="F2286" s="84"/>
      <c r="G2286" s="84"/>
      <c r="H2286" s="90"/>
      <c r="I2286" s="84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84"/>
      <c r="E2287" s="84"/>
      <c r="F2287" s="84"/>
      <c r="G2287" s="84"/>
      <c r="H2287" s="90"/>
      <c r="I2287" s="84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84"/>
      <c r="E2288" s="84"/>
      <c r="F2288" s="84"/>
      <c r="G2288" s="84"/>
      <c r="H2288" s="90"/>
      <c r="I2288" s="84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84"/>
      <c r="E2289" s="84"/>
      <c r="F2289" s="84"/>
      <c r="G2289" s="84"/>
      <c r="H2289" s="90"/>
      <c r="I2289" s="84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84"/>
      <c r="E2290" s="84"/>
      <c r="F2290" s="84"/>
      <c r="G2290" s="84"/>
      <c r="H2290" s="90"/>
      <c r="I2290" s="84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84"/>
      <c r="E2291" s="84"/>
      <c r="F2291" s="84"/>
      <c r="G2291" s="84"/>
      <c r="H2291" s="90"/>
      <c r="I2291" s="84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84"/>
      <c r="E2292" s="84"/>
      <c r="F2292" s="84"/>
      <c r="G2292" s="84"/>
      <c r="H2292" s="90"/>
      <c r="I2292" s="84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84"/>
      <c r="E2293" s="84"/>
      <c r="F2293" s="84"/>
      <c r="G2293" s="84"/>
      <c r="H2293" s="90"/>
      <c r="I2293" s="84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84"/>
      <c r="E2294" s="84"/>
      <c r="F2294" s="84"/>
      <c r="G2294" s="84"/>
      <c r="H2294" s="90"/>
      <c r="I2294" s="84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84"/>
      <c r="E2295" s="84"/>
      <c r="F2295" s="84"/>
      <c r="G2295" s="84"/>
      <c r="H2295" s="90"/>
      <c r="I2295" s="84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84"/>
      <c r="E2296" s="84"/>
      <c r="F2296" s="84"/>
      <c r="G2296" s="84"/>
      <c r="H2296" s="90"/>
      <c r="I2296" s="84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84"/>
      <c r="E2297" s="84"/>
      <c r="F2297" s="84"/>
      <c r="G2297" s="84"/>
      <c r="H2297" s="90"/>
      <c r="I2297" s="84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84"/>
      <c r="E2298" s="84"/>
      <c r="F2298" s="84"/>
      <c r="G2298" s="84"/>
      <c r="H2298" s="90"/>
      <c r="I2298" s="84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84"/>
      <c r="E2299" s="84"/>
      <c r="F2299" s="84"/>
      <c r="G2299" s="84"/>
      <c r="H2299" s="90"/>
      <c r="I2299" s="84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84"/>
      <c r="E2300" s="84"/>
      <c r="F2300" s="84"/>
      <c r="G2300" s="84"/>
      <c r="H2300" s="90"/>
      <c r="I2300" s="84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84"/>
      <c r="E2301" s="84"/>
      <c r="F2301" s="84"/>
      <c r="G2301" s="84"/>
      <c r="H2301" s="90"/>
      <c r="I2301" s="84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84"/>
      <c r="E2302" s="84"/>
      <c r="F2302" s="84"/>
      <c r="G2302" s="84"/>
      <c r="H2302" s="90"/>
      <c r="I2302" s="84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84"/>
      <c r="E2303" s="84"/>
      <c r="F2303" s="84"/>
      <c r="G2303" s="84"/>
      <c r="H2303" s="90"/>
      <c r="I2303" s="84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84"/>
      <c r="E2304" s="84"/>
      <c r="F2304" s="84"/>
      <c r="G2304" s="84"/>
      <c r="H2304" s="90"/>
      <c r="I2304" s="84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84"/>
      <c r="E2305" s="84"/>
      <c r="F2305" s="84"/>
      <c r="G2305" s="84"/>
      <c r="H2305" s="90"/>
      <c r="I2305" s="84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84"/>
      <c r="E2306" s="84"/>
      <c r="F2306" s="84"/>
      <c r="G2306" s="84"/>
      <c r="H2306" s="90"/>
      <c r="I2306" s="84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84"/>
      <c r="E2307" s="84"/>
      <c r="F2307" s="84"/>
      <c r="G2307" s="84"/>
      <c r="H2307" s="90"/>
      <c r="I2307" s="84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84"/>
      <c r="E2308" s="84"/>
      <c r="F2308" s="84"/>
      <c r="G2308" s="84"/>
      <c r="H2308" s="90"/>
      <c r="I2308" s="84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84"/>
      <c r="E2309" s="84"/>
      <c r="F2309" s="84"/>
      <c r="G2309" s="84"/>
      <c r="H2309" s="90"/>
      <c r="I2309" s="84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84"/>
      <c r="E2310" s="84"/>
      <c r="F2310" s="84"/>
      <c r="G2310" s="84"/>
      <c r="H2310" s="90"/>
      <c r="I2310" s="84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84"/>
      <c r="E2311" s="84"/>
      <c r="F2311" s="84"/>
      <c r="G2311" s="84"/>
      <c r="H2311" s="90"/>
      <c r="I2311" s="84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84"/>
      <c r="E2312" s="84"/>
      <c r="F2312" s="84"/>
      <c r="G2312" s="84"/>
      <c r="H2312" s="90"/>
      <c r="I2312" s="84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84"/>
      <c r="E2313" s="84"/>
      <c r="F2313" s="84"/>
      <c r="G2313" s="84"/>
      <c r="H2313" s="90"/>
      <c r="I2313" s="84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84"/>
      <c r="E2314" s="84"/>
      <c r="F2314" s="84"/>
      <c r="G2314" s="84"/>
      <c r="H2314" s="90"/>
      <c r="I2314" s="84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84"/>
      <c r="E2315" s="84"/>
      <c r="F2315" s="84"/>
      <c r="G2315" s="84"/>
      <c r="H2315" s="90"/>
      <c r="I2315" s="84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84"/>
      <c r="E2316" s="84"/>
      <c r="F2316" s="84"/>
      <c r="G2316" s="84"/>
      <c r="H2316" s="90"/>
      <c r="I2316" s="84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84"/>
      <c r="E2317" s="84"/>
      <c r="F2317" s="84"/>
      <c r="G2317" s="84"/>
      <c r="H2317" s="90"/>
      <c r="I2317" s="84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84"/>
      <c r="E2318" s="84"/>
      <c r="F2318" s="84"/>
      <c r="G2318" s="84"/>
      <c r="H2318" s="90"/>
      <c r="I2318" s="84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84"/>
      <c r="E2319" s="84"/>
      <c r="F2319" s="84"/>
      <c r="G2319" s="84"/>
      <c r="H2319" s="90"/>
      <c r="I2319" s="84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84"/>
      <c r="E2320" s="84"/>
      <c r="F2320" s="84"/>
      <c r="G2320" s="84"/>
      <c r="H2320" s="90"/>
      <c r="I2320" s="84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84"/>
      <c r="E2321" s="84"/>
      <c r="F2321" s="84"/>
      <c r="G2321" s="84"/>
      <c r="H2321" s="90"/>
      <c r="I2321" s="84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84"/>
      <c r="E2322" s="84"/>
      <c r="F2322" s="84"/>
      <c r="G2322" s="84"/>
      <c r="H2322" s="90"/>
      <c r="I2322" s="84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84"/>
      <c r="E2323" s="84"/>
      <c r="F2323" s="84"/>
      <c r="G2323" s="84"/>
      <c r="H2323" s="90"/>
      <c r="I2323" s="84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84"/>
      <c r="E2324" s="84"/>
      <c r="F2324" s="84"/>
      <c r="G2324" s="84"/>
      <c r="H2324" s="90"/>
      <c r="I2324" s="84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84"/>
      <c r="E2325" s="84"/>
      <c r="F2325" s="84"/>
      <c r="G2325" s="84"/>
      <c r="H2325" s="90"/>
      <c r="I2325" s="84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84"/>
      <c r="E2326" s="84"/>
      <c r="F2326" s="84"/>
      <c r="G2326" s="84"/>
      <c r="H2326" s="90"/>
      <c r="I2326" s="84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84"/>
      <c r="E2327" s="84"/>
      <c r="F2327" s="84"/>
      <c r="G2327" s="84"/>
      <c r="H2327" s="90"/>
      <c r="I2327" s="84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84"/>
      <c r="E2328" s="84"/>
      <c r="F2328" s="84"/>
      <c r="G2328" s="84"/>
      <c r="H2328" s="90"/>
      <c r="I2328" s="84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84"/>
      <c r="E2329" s="84"/>
      <c r="F2329" s="84"/>
      <c r="G2329" s="84"/>
      <c r="H2329" s="90"/>
      <c r="I2329" s="84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84"/>
      <c r="E2330" s="84"/>
      <c r="F2330" s="84"/>
      <c r="G2330" s="84"/>
      <c r="H2330" s="90"/>
      <c r="I2330" s="84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84"/>
      <c r="E2331" s="84"/>
      <c r="F2331" s="84"/>
      <c r="G2331" s="84"/>
      <c r="H2331" s="90"/>
      <c r="I2331" s="84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84"/>
      <c r="E2332" s="84"/>
      <c r="F2332" s="84"/>
      <c r="G2332" s="84"/>
      <c r="H2332" s="90"/>
      <c r="I2332" s="84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84"/>
      <c r="E2333" s="84"/>
      <c r="F2333" s="84"/>
      <c r="G2333" s="84"/>
      <c r="H2333" s="90"/>
      <c r="I2333" s="84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84"/>
      <c r="E2334" s="84"/>
      <c r="F2334" s="84"/>
      <c r="G2334" s="84"/>
      <c r="H2334" s="90"/>
      <c r="I2334" s="84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84"/>
      <c r="E2335" s="84"/>
      <c r="F2335" s="84"/>
      <c r="G2335" s="84"/>
      <c r="H2335" s="90"/>
      <c r="I2335" s="84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84"/>
      <c r="E2336" s="84"/>
      <c r="F2336" s="84"/>
      <c r="G2336" s="84"/>
      <c r="H2336" s="90"/>
      <c r="I2336" s="84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84"/>
      <c r="E2337" s="84"/>
      <c r="F2337" s="84"/>
      <c r="G2337" s="84"/>
      <c r="H2337" s="90"/>
      <c r="I2337" s="84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84"/>
      <c r="E2338" s="84"/>
      <c r="F2338" s="84"/>
      <c r="G2338" s="84"/>
      <c r="H2338" s="90"/>
      <c r="I2338" s="84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84"/>
      <c r="E2339" s="84"/>
      <c r="F2339" s="84"/>
      <c r="G2339" s="84"/>
      <c r="H2339" s="90"/>
      <c r="I2339" s="84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84"/>
      <c r="E2340" s="84"/>
      <c r="F2340" s="84"/>
      <c r="G2340" s="84"/>
      <c r="H2340" s="90"/>
      <c r="I2340" s="84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84"/>
      <c r="E2341" s="84"/>
      <c r="F2341" s="84"/>
      <c r="G2341" s="84"/>
      <c r="H2341" s="90"/>
      <c r="I2341" s="84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84"/>
      <c r="E2342" s="84"/>
      <c r="F2342" s="84"/>
      <c r="G2342" s="84"/>
      <c r="H2342" s="90"/>
      <c r="I2342" s="84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84"/>
      <c r="E2343" s="84"/>
      <c r="F2343" s="84"/>
      <c r="G2343" s="84"/>
      <c r="H2343" s="90"/>
      <c r="I2343" s="84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84"/>
      <c r="E2344" s="84"/>
      <c r="F2344" s="84"/>
      <c r="G2344" s="84"/>
      <c r="H2344" s="90"/>
      <c r="I2344" s="84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84"/>
      <c r="E2345" s="84"/>
      <c r="F2345" s="84"/>
      <c r="G2345" s="84"/>
      <c r="H2345" s="90"/>
      <c r="I2345" s="84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84"/>
      <c r="E2346" s="84"/>
      <c r="F2346" s="84"/>
      <c r="G2346" s="84"/>
      <c r="H2346" s="90"/>
      <c r="I2346" s="84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84"/>
      <c r="E2347" s="84"/>
      <c r="F2347" s="84"/>
      <c r="G2347" s="84"/>
      <c r="H2347" s="90"/>
      <c r="I2347" s="84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84"/>
      <c r="E2348" s="84"/>
      <c r="F2348" s="84"/>
      <c r="G2348" s="84"/>
      <c r="H2348" s="90"/>
      <c r="I2348" s="84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84"/>
      <c r="E2349" s="84"/>
      <c r="F2349" s="84"/>
      <c r="G2349" s="84"/>
      <c r="H2349" s="90"/>
      <c r="I2349" s="84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84"/>
      <c r="E2350" s="84"/>
      <c r="F2350" s="84"/>
      <c r="G2350" s="84"/>
      <c r="H2350" s="90"/>
      <c r="I2350" s="84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84"/>
      <c r="E2351" s="84"/>
      <c r="F2351" s="84"/>
      <c r="G2351" s="84"/>
      <c r="H2351" s="90"/>
      <c r="I2351" s="84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84"/>
      <c r="E2352" s="84"/>
      <c r="F2352" s="84"/>
      <c r="G2352" s="84"/>
      <c r="H2352" s="90"/>
      <c r="I2352" s="84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84"/>
      <c r="E2353" s="84"/>
      <c r="F2353" s="84"/>
      <c r="G2353" s="84"/>
      <c r="H2353" s="90"/>
      <c r="I2353" s="84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84"/>
      <c r="E2354" s="84"/>
      <c r="F2354" s="84"/>
      <c r="G2354" s="84"/>
      <c r="H2354" s="90"/>
      <c r="I2354" s="84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84"/>
      <c r="E2355" s="84"/>
      <c r="F2355" s="84"/>
      <c r="G2355" s="84"/>
      <c r="H2355" s="90"/>
      <c r="I2355" s="84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84"/>
      <c r="E2356" s="84"/>
      <c r="F2356" s="84"/>
      <c r="G2356" s="84"/>
      <c r="H2356" s="90"/>
      <c r="I2356" s="84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84"/>
      <c r="E2357" s="84"/>
      <c r="F2357" s="84"/>
      <c r="G2357" s="84"/>
      <c r="H2357" s="90"/>
      <c r="I2357" s="84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84"/>
      <c r="E2358" s="84"/>
      <c r="F2358" s="84"/>
      <c r="G2358" s="84"/>
      <c r="H2358" s="90"/>
      <c r="I2358" s="84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84"/>
      <c r="E2359" s="84"/>
      <c r="F2359" s="84"/>
      <c r="G2359" s="84"/>
      <c r="H2359" s="90"/>
      <c r="I2359" s="84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84"/>
      <c r="E2360" s="84"/>
      <c r="F2360" s="84"/>
      <c r="G2360" s="84"/>
      <c r="H2360" s="90"/>
      <c r="I2360" s="84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84"/>
      <c r="E2361" s="84"/>
      <c r="F2361" s="84"/>
      <c r="G2361" s="84"/>
      <c r="H2361" s="90"/>
      <c r="I2361" s="84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84"/>
      <c r="E2362" s="84"/>
      <c r="F2362" s="84"/>
      <c r="G2362" s="84"/>
      <c r="H2362" s="90"/>
      <c r="I2362" s="84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84"/>
      <c r="E2363" s="84"/>
      <c r="F2363" s="84"/>
      <c r="G2363" s="84"/>
      <c r="H2363" s="90"/>
      <c r="I2363" s="84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84"/>
      <c r="E2364" s="84"/>
      <c r="F2364" s="84"/>
      <c r="G2364" s="84"/>
      <c r="H2364" s="90"/>
      <c r="I2364" s="84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84"/>
      <c r="E2365" s="84"/>
      <c r="F2365" s="84"/>
      <c r="G2365" s="84"/>
      <c r="H2365" s="90"/>
      <c r="I2365" s="84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84"/>
      <c r="E2366" s="84"/>
      <c r="F2366" s="84"/>
      <c r="G2366" s="84"/>
      <c r="H2366" s="90"/>
      <c r="I2366" s="84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84"/>
      <c r="E2367" s="84"/>
      <c r="F2367" s="84"/>
      <c r="G2367" s="84"/>
      <c r="H2367" s="90"/>
      <c r="I2367" s="84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84"/>
      <c r="E2368" s="84"/>
      <c r="F2368" s="84"/>
      <c r="G2368" s="84"/>
      <c r="H2368" s="90"/>
      <c r="I2368" s="84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84"/>
      <c r="E2369" s="84"/>
      <c r="F2369" s="84"/>
      <c r="G2369" s="84"/>
      <c r="H2369" s="90"/>
      <c r="I2369" s="84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84"/>
      <c r="E2370" s="84"/>
      <c r="F2370" s="84"/>
      <c r="G2370" s="84"/>
      <c r="H2370" s="90"/>
      <c r="I2370" s="84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84"/>
      <c r="E2371" s="84"/>
      <c r="F2371" s="84"/>
      <c r="G2371" s="84"/>
      <c r="H2371" s="90"/>
      <c r="I2371" s="84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84"/>
      <c r="E2372" s="84"/>
      <c r="F2372" s="84"/>
      <c r="G2372" s="84"/>
      <c r="H2372" s="90"/>
      <c r="I2372" s="84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84"/>
      <c r="E2373" s="84"/>
      <c r="F2373" s="84"/>
      <c r="G2373" s="84"/>
      <c r="H2373" s="90"/>
      <c r="I2373" s="84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84"/>
      <c r="E2374" s="84"/>
      <c r="F2374" s="84"/>
      <c r="G2374" s="84"/>
      <c r="H2374" s="90"/>
      <c r="I2374" s="84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84"/>
      <c r="E2375" s="84"/>
      <c r="F2375" s="84"/>
      <c r="G2375" s="84"/>
      <c r="H2375" s="90"/>
      <c r="I2375" s="84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84"/>
      <c r="E2376" s="84"/>
      <c r="F2376" s="84"/>
      <c r="G2376" s="84"/>
      <c r="H2376" s="90"/>
      <c r="I2376" s="84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84"/>
      <c r="E2377" s="84"/>
      <c r="F2377" s="84"/>
      <c r="G2377" s="84"/>
      <c r="H2377" s="90"/>
      <c r="I2377" s="84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84"/>
      <c r="E2378" s="84"/>
      <c r="F2378" s="84"/>
      <c r="G2378" s="84"/>
      <c r="H2378" s="90"/>
      <c r="I2378" s="84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84"/>
      <c r="E2379" s="84"/>
      <c r="F2379" s="84"/>
      <c r="G2379" s="84"/>
      <c r="H2379" s="90"/>
      <c r="I2379" s="84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84"/>
      <c r="E2380" s="84"/>
      <c r="F2380" s="84"/>
      <c r="G2380" s="84"/>
      <c r="H2380" s="90"/>
      <c r="I2380" s="84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84"/>
      <c r="E2381" s="84"/>
      <c r="F2381" s="84"/>
      <c r="G2381" s="84"/>
      <c r="H2381" s="90"/>
      <c r="I2381" s="84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84"/>
      <c r="E2382" s="84"/>
      <c r="F2382" s="84"/>
      <c r="G2382" s="84"/>
      <c r="H2382" s="90"/>
      <c r="I2382" s="84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84"/>
      <c r="E2383" s="84"/>
      <c r="F2383" s="84"/>
      <c r="G2383" s="84"/>
      <c r="H2383" s="90"/>
      <c r="I2383" s="84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84"/>
      <c r="E2384" s="84"/>
      <c r="F2384" s="84"/>
      <c r="G2384" s="84"/>
      <c r="H2384" s="90"/>
      <c r="I2384" s="84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84"/>
      <c r="E2385" s="84"/>
      <c r="F2385" s="84"/>
      <c r="G2385" s="84"/>
      <c r="H2385" s="90"/>
      <c r="I2385" s="84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84"/>
      <c r="E2386" s="84"/>
      <c r="F2386" s="84"/>
      <c r="G2386" s="84"/>
      <c r="H2386" s="90"/>
      <c r="I2386" s="84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84"/>
      <c r="E2387" s="84"/>
      <c r="F2387" s="84"/>
      <c r="G2387" s="84"/>
      <c r="H2387" s="90"/>
      <c r="I2387" s="84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84"/>
      <c r="E2388" s="84"/>
      <c r="F2388" s="84"/>
      <c r="G2388" s="84"/>
      <c r="H2388" s="90"/>
      <c r="I2388" s="84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84"/>
      <c r="E2389" s="84"/>
      <c r="F2389" s="84"/>
      <c r="G2389" s="84"/>
      <c r="H2389" s="90"/>
      <c r="I2389" s="84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84"/>
      <c r="E2390" s="84"/>
      <c r="F2390" s="84"/>
      <c r="G2390" s="84"/>
      <c r="H2390" s="90"/>
      <c r="I2390" s="84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84"/>
      <c r="E2391" s="84"/>
      <c r="F2391" s="84"/>
      <c r="G2391" s="84"/>
      <c r="H2391" s="90"/>
      <c r="I2391" s="84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84"/>
      <c r="E2392" s="84"/>
      <c r="F2392" s="84"/>
      <c r="G2392" s="84"/>
      <c r="H2392" s="90"/>
      <c r="I2392" s="84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84"/>
      <c r="E2393" s="84"/>
      <c r="F2393" s="84"/>
      <c r="G2393" s="84"/>
      <c r="H2393" s="90"/>
      <c r="I2393" s="84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84"/>
      <c r="E2394" s="84"/>
      <c r="F2394" s="84"/>
      <c r="G2394" s="84"/>
      <c r="H2394" s="90"/>
      <c r="I2394" s="84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84"/>
      <c r="E2395" s="84"/>
      <c r="F2395" s="84"/>
      <c r="G2395" s="84"/>
      <c r="H2395" s="90"/>
      <c r="I2395" s="84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84"/>
      <c r="E2396" s="84"/>
      <c r="F2396" s="84"/>
      <c r="G2396" s="84"/>
      <c r="H2396" s="90"/>
      <c r="I2396" s="84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84"/>
      <c r="E2397" s="84"/>
      <c r="F2397" s="84"/>
      <c r="G2397" s="84"/>
      <c r="H2397" s="90"/>
      <c r="I2397" s="84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84"/>
      <c r="E2398" s="84"/>
      <c r="F2398" s="84"/>
      <c r="G2398" s="84"/>
      <c r="H2398" s="90"/>
      <c r="I2398" s="84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84"/>
      <c r="E2399" s="84"/>
      <c r="F2399" s="84"/>
      <c r="G2399" s="84"/>
      <c r="H2399" s="90"/>
      <c r="I2399" s="84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84"/>
      <c r="E2400" s="84"/>
      <c r="F2400" s="84"/>
      <c r="G2400" s="84"/>
      <c r="H2400" s="90"/>
      <c r="I2400" s="84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84"/>
      <c r="E2401" s="84"/>
      <c r="F2401" s="84"/>
      <c r="G2401" s="84"/>
      <c r="H2401" s="90"/>
      <c r="I2401" s="84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84"/>
      <c r="E2402" s="84"/>
      <c r="F2402" s="84"/>
      <c r="G2402" s="84"/>
      <c r="H2402" s="90"/>
      <c r="I2402" s="84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84"/>
      <c r="E2403" s="84"/>
      <c r="F2403" s="84"/>
      <c r="G2403" s="84"/>
      <c r="H2403" s="90"/>
      <c r="I2403" s="84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84"/>
      <c r="E2404" s="84"/>
      <c r="F2404" s="84"/>
      <c r="G2404" s="84"/>
      <c r="H2404" s="90"/>
      <c r="I2404" s="84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84"/>
      <c r="E2405" s="84"/>
      <c r="F2405" s="84"/>
      <c r="G2405" s="84"/>
      <c r="H2405" s="90"/>
      <c r="I2405" s="84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84"/>
      <c r="E2406" s="84"/>
      <c r="F2406" s="84"/>
      <c r="G2406" s="84"/>
      <c r="H2406" s="90"/>
      <c r="I2406" s="84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84"/>
      <c r="E2407" s="84"/>
      <c r="F2407" s="84"/>
      <c r="G2407" s="84"/>
      <c r="H2407" s="90"/>
      <c r="I2407" s="84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84"/>
      <c r="E2408" s="84"/>
      <c r="F2408" s="84"/>
      <c r="G2408" s="84"/>
      <c r="H2408" s="90"/>
      <c r="I2408" s="84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84"/>
      <c r="E2409" s="84"/>
      <c r="F2409" s="84"/>
      <c r="G2409" s="84"/>
      <c r="H2409" s="90"/>
      <c r="I2409" s="84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84"/>
      <c r="E2410" s="84"/>
      <c r="F2410" s="84"/>
      <c r="G2410" s="84"/>
      <c r="H2410" s="90"/>
      <c r="I2410" s="84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84"/>
      <c r="E2411" s="84"/>
      <c r="F2411" s="84"/>
      <c r="G2411" s="84"/>
      <c r="H2411" s="90"/>
      <c r="I2411" s="84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84"/>
      <c r="E2412" s="84"/>
      <c r="F2412" s="84"/>
      <c r="G2412" s="84"/>
      <c r="H2412" s="90"/>
      <c r="I2412" s="84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84"/>
      <c r="E2413" s="84"/>
      <c r="F2413" s="84"/>
      <c r="G2413" s="84"/>
      <c r="H2413" s="90"/>
      <c r="I2413" s="84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84"/>
      <c r="E2414" s="84"/>
      <c r="F2414" s="84"/>
      <c r="G2414" s="84"/>
      <c r="H2414" s="90"/>
      <c r="I2414" s="84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84"/>
      <c r="E2415" s="84"/>
      <c r="F2415" s="84"/>
      <c r="G2415" s="84"/>
      <c r="H2415" s="90"/>
      <c r="I2415" s="84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84"/>
      <c r="E2416" s="84"/>
      <c r="F2416" s="84"/>
      <c r="G2416" s="84"/>
      <c r="H2416" s="90"/>
      <c r="I2416" s="84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84"/>
      <c r="E2417" s="84"/>
      <c r="F2417" s="84"/>
      <c r="G2417" s="84"/>
      <c r="H2417" s="90"/>
      <c r="I2417" s="84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84"/>
      <c r="E2418" s="84"/>
      <c r="F2418" s="84"/>
      <c r="G2418" s="84"/>
      <c r="H2418" s="90"/>
      <c r="I2418" s="84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84"/>
      <c r="E2419" s="84"/>
      <c r="F2419" s="84"/>
      <c r="G2419" s="84"/>
      <c r="H2419" s="90"/>
      <c r="I2419" s="84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84"/>
      <c r="E2420" s="84"/>
      <c r="F2420" s="84"/>
      <c r="G2420" s="84"/>
      <c r="H2420" s="90"/>
      <c r="I2420" s="84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84"/>
      <c r="E2421" s="84"/>
      <c r="F2421" s="84"/>
      <c r="G2421" s="84"/>
      <c r="H2421" s="90"/>
      <c r="I2421" s="84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84"/>
      <c r="E2422" s="84"/>
      <c r="F2422" s="84"/>
      <c r="G2422" s="84"/>
      <c r="H2422" s="90"/>
      <c r="I2422" s="84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84"/>
      <c r="E2423" s="84"/>
      <c r="F2423" s="84"/>
      <c r="G2423" s="84"/>
      <c r="H2423" s="90"/>
      <c r="I2423" s="84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84"/>
      <c r="E2424" s="84"/>
      <c r="F2424" s="84"/>
      <c r="G2424" s="84"/>
      <c r="H2424" s="90"/>
      <c r="I2424" s="84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84"/>
      <c r="E2425" s="84"/>
      <c r="F2425" s="84"/>
      <c r="G2425" s="84"/>
      <c r="H2425" s="90"/>
      <c r="I2425" s="84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84"/>
      <c r="E2426" s="84"/>
      <c r="F2426" s="84"/>
      <c r="G2426" s="84"/>
      <c r="H2426" s="90"/>
      <c r="I2426" s="84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84"/>
      <c r="E2427" s="84"/>
      <c r="F2427" s="84"/>
      <c r="G2427" s="84"/>
      <c r="H2427" s="90"/>
      <c r="I2427" s="84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84"/>
      <c r="E2428" s="84"/>
      <c r="F2428" s="84"/>
      <c r="G2428" s="84"/>
      <c r="H2428" s="90"/>
      <c r="I2428" s="84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84"/>
      <c r="E2429" s="84"/>
      <c r="F2429" s="84"/>
      <c r="G2429" s="84"/>
      <c r="H2429" s="90"/>
      <c r="I2429" s="84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84"/>
      <c r="E2430" s="84"/>
      <c r="F2430" s="84"/>
      <c r="G2430" s="84"/>
      <c r="H2430" s="90"/>
      <c r="I2430" s="84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84"/>
      <c r="E2431" s="84"/>
      <c r="F2431" s="84"/>
      <c r="G2431" s="84"/>
      <c r="H2431" s="90"/>
      <c r="I2431" s="84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84"/>
      <c r="E2432" s="84"/>
      <c r="F2432" s="84"/>
      <c r="G2432" s="84"/>
      <c r="H2432" s="90"/>
      <c r="I2432" s="84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84"/>
      <c r="E2433" s="84"/>
      <c r="F2433" s="84"/>
      <c r="G2433" s="84"/>
      <c r="H2433" s="90"/>
      <c r="I2433" s="84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84"/>
      <c r="E2434" s="84"/>
      <c r="F2434" s="84"/>
      <c r="G2434" s="84"/>
      <c r="H2434" s="90"/>
      <c r="I2434" s="84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84"/>
      <c r="E2435" s="84"/>
      <c r="F2435" s="84"/>
      <c r="G2435" s="84"/>
      <c r="H2435" s="90"/>
      <c r="I2435" s="84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84"/>
      <c r="E2436" s="84"/>
      <c r="F2436" s="84"/>
      <c r="G2436" s="84"/>
      <c r="H2436" s="90"/>
      <c r="I2436" s="84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84"/>
      <c r="E2437" s="84"/>
      <c r="F2437" s="84"/>
      <c r="G2437" s="84"/>
      <c r="H2437" s="90"/>
      <c r="I2437" s="84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84"/>
      <c r="E2438" s="84"/>
      <c r="F2438" s="84"/>
      <c r="G2438" s="84"/>
      <c r="H2438" s="90"/>
      <c r="I2438" s="84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84"/>
      <c r="E2439" s="84"/>
      <c r="F2439" s="84"/>
      <c r="G2439" s="84"/>
      <c r="H2439" s="90"/>
      <c r="I2439" s="84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84"/>
      <c r="E2440" s="84"/>
      <c r="F2440" s="84"/>
      <c r="G2440" s="84"/>
      <c r="H2440" s="90"/>
      <c r="I2440" s="84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84"/>
      <c r="E2441" s="84"/>
      <c r="F2441" s="84"/>
      <c r="G2441" s="84"/>
      <c r="H2441" s="90"/>
      <c r="I2441" s="84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84"/>
      <c r="E2442" s="84"/>
      <c r="F2442" s="84"/>
      <c r="G2442" s="84"/>
      <c r="H2442" s="90"/>
      <c r="I2442" s="84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84"/>
      <c r="E2443" s="84"/>
      <c r="F2443" s="84"/>
      <c r="G2443" s="84"/>
      <c r="H2443" s="90"/>
      <c r="I2443" s="84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84"/>
      <c r="E2444" s="84"/>
      <c r="F2444" s="84"/>
      <c r="G2444" s="84"/>
      <c r="H2444" s="90"/>
      <c r="I2444" s="84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84"/>
      <c r="E2445" s="84"/>
      <c r="F2445" s="84"/>
      <c r="G2445" s="84"/>
      <c r="H2445" s="90"/>
      <c r="I2445" s="84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84"/>
      <c r="E2446" s="84"/>
      <c r="F2446" s="84"/>
      <c r="G2446" s="84"/>
      <c r="H2446" s="90"/>
      <c r="I2446" s="84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84"/>
      <c r="E2447" s="84"/>
      <c r="F2447" s="84"/>
      <c r="G2447" s="84"/>
      <c r="H2447" s="90"/>
      <c r="I2447" s="84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84"/>
      <c r="E2448" s="84"/>
      <c r="F2448" s="84"/>
      <c r="G2448" s="84"/>
      <c r="H2448" s="90"/>
      <c r="I2448" s="84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84"/>
      <c r="E2449" s="84"/>
      <c r="F2449" s="84"/>
      <c r="G2449" s="84"/>
      <c r="H2449" s="90"/>
      <c r="I2449" s="84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84"/>
      <c r="E2450" s="84"/>
      <c r="F2450" s="84"/>
      <c r="G2450" s="84"/>
      <c r="H2450" s="90"/>
      <c r="I2450" s="84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84"/>
      <c r="E2451" s="84"/>
      <c r="F2451" s="84"/>
      <c r="G2451" s="84"/>
      <c r="H2451" s="90"/>
      <c r="I2451" s="84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84"/>
      <c r="E2452" s="84"/>
      <c r="F2452" s="84"/>
      <c r="G2452" s="84"/>
      <c r="H2452" s="90"/>
      <c r="I2452" s="84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84"/>
      <c r="E2453" s="84"/>
      <c r="F2453" s="84"/>
      <c r="G2453" s="84"/>
      <c r="H2453" s="90"/>
      <c r="I2453" s="84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84"/>
      <c r="E2454" s="84"/>
      <c r="F2454" s="84"/>
      <c r="G2454" s="84"/>
      <c r="H2454" s="90"/>
      <c r="I2454" s="84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84"/>
      <c r="E2455" s="84"/>
      <c r="F2455" s="84"/>
      <c r="G2455" s="84"/>
      <c r="H2455" s="90"/>
      <c r="I2455" s="84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84"/>
      <c r="E2456" s="84"/>
      <c r="F2456" s="84"/>
      <c r="G2456" s="84"/>
      <c r="H2456" s="90"/>
      <c r="I2456" s="84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84"/>
      <c r="E2457" s="84"/>
      <c r="F2457" s="84"/>
      <c r="G2457" s="84"/>
      <c r="H2457" s="90"/>
      <c r="I2457" s="84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84"/>
      <c r="E2458" s="84"/>
      <c r="F2458" s="84"/>
      <c r="G2458" s="84"/>
      <c r="H2458" s="90"/>
      <c r="I2458" s="84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84"/>
      <c r="E2459" s="84"/>
      <c r="F2459" s="84"/>
      <c r="G2459" s="84"/>
      <c r="H2459" s="90"/>
      <c r="I2459" s="84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84"/>
      <c r="E2460" s="84"/>
      <c r="F2460" s="84"/>
      <c r="G2460" s="84"/>
      <c r="H2460" s="90"/>
      <c r="I2460" s="84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84"/>
      <c r="E2461" s="84"/>
      <c r="F2461" s="84"/>
      <c r="G2461" s="84"/>
      <c r="H2461" s="90"/>
      <c r="I2461" s="84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84"/>
      <c r="E2462" s="84"/>
      <c r="F2462" s="84"/>
      <c r="G2462" s="84"/>
      <c r="H2462" s="90"/>
      <c r="I2462" s="84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84"/>
      <c r="E2463" s="84"/>
      <c r="F2463" s="84"/>
      <c r="G2463" s="84"/>
      <c r="H2463" s="90"/>
      <c r="I2463" s="84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84"/>
      <c r="E2464" s="84"/>
      <c r="F2464" s="84"/>
      <c r="G2464" s="84"/>
      <c r="H2464" s="90"/>
      <c r="I2464" s="84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84"/>
      <c r="E2465" s="84"/>
      <c r="F2465" s="84"/>
      <c r="G2465" s="84"/>
      <c r="H2465" s="90"/>
      <c r="I2465" s="84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84"/>
      <c r="E2466" s="84"/>
      <c r="F2466" s="84"/>
      <c r="G2466" s="84"/>
      <c r="H2466" s="90"/>
      <c r="I2466" s="84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84"/>
      <c r="E2467" s="84"/>
      <c r="F2467" s="84"/>
      <c r="G2467" s="84"/>
      <c r="H2467" s="90"/>
      <c r="I2467" s="84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84"/>
      <c r="E2468" s="84"/>
      <c r="F2468" s="84"/>
      <c r="G2468" s="84"/>
      <c r="H2468" s="90"/>
      <c r="I2468" s="84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84"/>
      <c r="E2469" s="84"/>
      <c r="F2469" s="84"/>
      <c r="G2469" s="84"/>
      <c r="H2469" s="90"/>
      <c r="I2469" s="84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84"/>
      <c r="E2470" s="84"/>
      <c r="F2470" s="84"/>
      <c r="G2470" s="84"/>
      <c r="H2470" s="90"/>
      <c r="I2470" s="84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84"/>
      <c r="E2471" s="84"/>
      <c r="F2471" s="84"/>
      <c r="G2471" s="84"/>
      <c r="H2471" s="90"/>
      <c r="I2471" s="84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84"/>
      <c r="E2472" s="84"/>
      <c r="F2472" s="84"/>
      <c r="G2472" s="84"/>
      <c r="H2472" s="90"/>
      <c r="I2472" s="84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84"/>
      <c r="E2473" s="84"/>
      <c r="F2473" s="84"/>
      <c r="G2473" s="84"/>
      <c r="H2473" s="90"/>
      <c r="I2473" s="84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84"/>
      <c r="E2474" s="84"/>
      <c r="F2474" s="84"/>
      <c r="G2474" s="84"/>
      <c r="H2474" s="90"/>
      <c r="I2474" s="84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84"/>
      <c r="E2475" s="84"/>
      <c r="F2475" s="84"/>
      <c r="G2475" s="84"/>
      <c r="H2475" s="90"/>
      <c r="I2475" s="84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84"/>
      <c r="E2476" s="84"/>
      <c r="F2476" s="84"/>
      <c r="G2476" s="84"/>
      <c r="H2476" s="90"/>
      <c r="I2476" s="84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84"/>
      <c r="E2477" s="84"/>
      <c r="F2477" s="84"/>
      <c r="G2477" s="84"/>
      <c r="H2477" s="90"/>
      <c r="I2477" s="84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84"/>
      <c r="E2478" s="84"/>
      <c r="F2478" s="84"/>
      <c r="G2478" s="84"/>
      <c r="H2478" s="90"/>
      <c r="I2478" s="84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84"/>
      <c r="E2479" s="84"/>
      <c r="F2479" s="84"/>
      <c r="G2479" s="84"/>
      <c r="H2479" s="90"/>
      <c r="I2479" s="84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84"/>
      <c r="E2480" s="84"/>
      <c r="F2480" s="84"/>
      <c r="G2480" s="84"/>
      <c r="H2480" s="90"/>
      <c r="I2480" s="84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84"/>
      <c r="E2481" s="84"/>
      <c r="F2481" s="84"/>
      <c r="G2481" s="84"/>
      <c r="H2481" s="90"/>
      <c r="I2481" s="84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84"/>
      <c r="E2482" s="84"/>
      <c r="F2482" s="84"/>
      <c r="G2482" s="84"/>
      <c r="H2482" s="90"/>
      <c r="I2482" s="84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84"/>
      <c r="E2483" s="84"/>
      <c r="F2483" s="84"/>
      <c r="G2483" s="84"/>
      <c r="H2483" s="90"/>
      <c r="I2483" s="84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84"/>
      <c r="E2484" s="84"/>
      <c r="F2484" s="84"/>
      <c r="G2484" s="84"/>
      <c r="H2484" s="90"/>
      <c r="I2484" s="84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84"/>
      <c r="E2485" s="84"/>
      <c r="F2485" s="84"/>
      <c r="G2485" s="84"/>
      <c r="H2485" s="90"/>
      <c r="I2485" s="84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84"/>
      <c r="E2486" s="84"/>
      <c r="F2486" s="84"/>
      <c r="G2486" s="84"/>
      <c r="H2486" s="90"/>
      <c r="I2486" s="84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84"/>
      <c r="E2487" s="84"/>
      <c r="F2487" s="84"/>
      <c r="G2487" s="84"/>
      <c r="H2487" s="90"/>
      <c r="I2487" s="84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84"/>
      <c r="E2488" s="84"/>
      <c r="F2488" s="84"/>
      <c r="G2488" s="84"/>
      <c r="H2488" s="90"/>
      <c r="I2488" s="84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84"/>
      <c r="E2489" s="84"/>
      <c r="F2489" s="84"/>
      <c r="G2489" s="84"/>
      <c r="H2489" s="90"/>
      <c r="I2489" s="84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84"/>
      <c r="E2490" s="84"/>
      <c r="F2490" s="84"/>
      <c r="G2490" s="84"/>
      <c r="H2490" s="90"/>
      <c r="I2490" s="84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84"/>
      <c r="E2491" s="84"/>
      <c r="F2491" s="84"/>
      <c r="G2491" s="84"/>
      <c r="H2491" s="90"/>
      <c r="I2491" s="84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84"/>
      <c r="E2492" s="84"/>
      <c r="F2492" s="84"/>
      <c r="G2492" s="84"/>
      <c r="H2492" s="90"/>
      <c r="I2492" s="84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84"/>
      <c r="E2493" s="84"/>
      <c r="F2493" s="84"/>
      <c r="G2493" s="84"/>
      <c r="H2493" s="90"/>
      <c r="I2493" s="84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84"/>
      <c r="E2494" s="84"/>
      <c r="F2494" s="84"/>
      <c r="G2494" s="84"/>
      <c r="H2494" s="90"/>
      <c r="I2494" s="84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84"/>
      <c r="E2495" s="84"/>
      <c r="F2495" s="84"/>
      <c r="G2495" s="84"/>
      <c r="H2495" s="90"/>
      <c r="I2495" s="84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84"/>
      <c r="E2496" s="84"/>
      <c r="F2496" s="84"/>
      <c r="G2496" s="84"/>
      <c r="H2496" s="90"/>
      <c r="I2496" s="84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84"/>
      <c r="E2497" s="84"/>
      <c r="F2497" s="84"/>
      <c r="G2497" s="84"/>
      <c r="H2497" s="90"/>
      <c r="I2497" s="84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84"/>
      <c r="E2498" s="84"/>
      <c r="F2498" s="84"/>
      <c r="G2498" s="84"/>
      <c r="H2498" s="90"/>
      <c r="I2498" s="84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84"/>
      <c r="E2499" s="84"/>
      <c r="F2499" s="84"/>
      <c r="G2499" s="84"/>
      <c r="H2499" s="90"/>
      <c r="I2499" s="84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84"/>
      <c r="E2500" s="84"/>
      <c r="F2500" s="84"/>
      <c r="G2500" s="84"/>
      <c r="H2500" s="90"/>
      <c r="I2500" s="84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84"/>
      <c r="E2501" s="84"/>
      <c r="F2501" s="84"/>
      <c r="G2501" s="84"/>
      <c r="H2501" s="90"/>
      <c r="I2501" s="84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84"/>
      <c r="E2502" s="84"/>
      <c r="F2502" s="84"/>
      <c r="G2502" s="84"/>
      <c r="H2502" s="90"/>
      <c r="I2502" s="84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84"/>
      <c r="E2503" s="84"/>
      <c r="F2503" s="84"/>
      <c r="G2503" s="84"/>
      <c r="H2503" s="90"/>
      <c r="I2503" s="84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84"/>
      <c r="E2504" s="84"/>
      <c r="F2504" s="84"/>
      <c r="G2504" s="84"/>
      <c r="H2504" s="90"/>
      <c r="I2504" s="84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84"/>
      <c r="E2505" s="84"/>
      <c r="F2505" s="84"/>
      <c r="G2505" s="84"/>
      <c r="H2505" s="90"/>
      <c r="I2505" s="84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84"/>
      <c r="E2506" s="84"/>
      <c r="F2506" s="84"/>
      <c r="G2506" s="84"/>
      <c r="H2506" s="90"/>
      <c r="I2506" s="84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84"/>
      <c r="E2507" s="84"/>
      <c r="F2507" s="84"/>
      <c r="G2507" s="84"/>
      <c r="H2507" s="90"/>
      <c r="I2507" s="84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84"/>
      <c r="E2508" s="84"/>
      <c r="F2508" s="84"/>
      <c r="G2508" s="84"/>
      <c r="H2508" s="90"/>
      <c r="I2508" s="84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84"/>
      <c r="E2509" s="84"/>
      <c r="F2509" s="84"/>
      <c r="G2509" s="84"/>
      <c r="H2509" s="90"/>
      <c r="I2509" s="84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84"/>
      <c r="E2510" s="84"/>
      <c r="F2510" s="84"/>
      <c r="G2510" s="84"/>
      <c r="H2510" s="90"/>
      <c r="I2510" s="84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84"/>
      <c r="E2511" s="84"/>
      <c r="F2511" s="84"/>
      <c r="G2511" s="84"/>
      <c r="H2511" s="90"/>
      <c r="I2511" s="84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84"/>
      <c r="E2512" s="84"/>
      <c r="F2512" s="84"/>
      <c r="G2512" s="84"/>
      <c r="H2512" s="90"/>
      <c r="I2512" s="84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84"/>
      <c r="E2513" s="84"/>
      <c r="F2513" s="84"/>
      <c r="G2513" s="84"/>
      <c r="H2513" s="90"/>
      <c r="I2513" s="84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84"/>
      <c r="E2514" s="84"/>
      <c r="F2514" s="84"/>
      <c r="G2514" s="84"/>
      <c r="H2514" s="90"/>
      <c r="I2514" s="84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84"/>
      <c r="E2515" s="84"/>
      <c r="F2515" s="84"/>
      <c r="G2515" s="84"/>
      <c r="H2515" s="90"/>
      <c r="I2515" s="84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84"/>
      <c r="E2516" s="84"/>
      <c r="F2516" s="84"/>
      <c r="G2516" s="84"/>
      <c r="H2516" s="90"/>
      <c r="I2516" s="84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84"/>
      <c r="E2517" s="84"/>
      <c r="F2517" s="84"/>
      <c r="G2517" s="84"/>
      <c r="H2517" s="90"/>
      <c r="I2517" s="84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84"/>
      <c r="E2518" s="84"/>
      <c r="F2518" s="84"/>
      <c r="G2518" s="84"/>
      <c r="H2518" s="90"/>
      <c r="I2518" s="84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84"/>
      <c r="E2519" s="84"/>
      <c r="F2519" s="84"/>
      <c r="G2519" s="84"/>
      <c r="H2519" s="90"/>
      <c r="I2519" s="84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84"/>
      <c r="E2520" s="84"/>
      <c r="F2520" s="84"/>
      <c r="G2520" s="84"/>
      <c r="H2520" s="90"/>
      <c r="I2520" s="84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84"/>
      <c r="E2521" s="84"/>
      <c r="F2521" s="84"/>
      <c r="G2521" s="84"/>
      <c r="H2521" s="90"/>
      <c r="I2521" s="84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84"/>
      <c r="E2522" s="84"/>
      <c r="F2522" s="84"/>
      <c r="G2522" s="84"/>
      <c r="H2522" s="90"/>
      <c r="I2522" s="84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84"/>
      <c r="E2523" s="84"/>
      <c r="F2523" s="84"/>
      <c r="G2523" s="84"/>
      <c r="H2523" s="90"/>
      <c r="I2523" s="84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84"/>
      <c r="E2524" s="84"/>
      <c r="F2524" s="84"/>
      <c r="G2524" s="84"/>
      <c r="H2524" s="90"/>
      <c r="I2524" s="84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84"/>
      <c r="E2525" s="84"/>
      <c r="F2525" s="84"/>
      <c r="G2525" s="84"/>
      <c r="H2525" s="90"/>
      <c r="I2525" s="84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84"/>
      <c r="E2526" s="84"/>
      <c r="F2526" s="84"/>
      <c r="G2526" s="84"/>
      <c r="H2526" s="90"/>
      <c r="I2526" s="84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84"/>
      <c r="E2527" s="84"/>
      <c r="F2527" s="84"/>
      <c r="G2527" s="84"/>
      <c r="H2527" s="90"/>
      <c r="I2527" s="84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84"/>
      <c r="E2528" s="84"/>
      <c r="F2528" s="84"/>
      <c r="G2528" s="84"/>
      <c r="H2528" s="90"/>
      <c r="I2528" s="84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84"/>
      <c r="E2529" s="84"/>
      <c r="F2529" s="84"/>
      <c r="G2529" s="84"/>
      <c r="H2529" s="90"/>
      <c r="I2529" s="84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84"/>
      <c r="E2530" s="84"/>
      <c r="F2530" s="84"/>
      <c r="G2530" s="84"/>
      <c r="H2530" s="90"/>
      <c r="I2530" s="84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84"/>
      <c r="E2531" s="84"/>
      <c r="F2531" s="84"/>
      <c r="G2531" s="84"/>
      <c r="H2531" s="90"/>
      <c r="I2531" s="84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84"/>
      <c r="E2532" s="84"/>
      <c r="F2532" s="84"/>
      <c r="G2532" s="84"/>
      <c r="H2532" s="90"/>
      <c r="I2532" s="84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84"/>
      <c r="E2533" s="84"/>
      <c r="F2533" s="84"/>
      <c r="G2533" s="84"/>
      <c r="H2533" s="90"/>
      <c r="I2533" s="84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84"/>
      <c r="E2534" s="84"/>
      <c r="F2534" s="84"/>
      <c r="G2534" s="84"/>
      <c r="H2534" s="90"/>
      <c r="I2534" s="84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84"/>
      <c r="E2535" s="84"/>
      <c r="F2535" s="84"/>
      <c r="G2535" s="84"/>
      <c r="H2535" s="90"/>
      <c r="I2535" s="84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84"/>
      <c r="E2536" s="84"/>
      <c r="F2536" s="84"/>
      <c r="G2536" s="84"/>
      <c r="H2536" s="90"/>
      <c r="I2536" s="84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84"/>
      <c r="E2537" s="84"/>
      <c r="F2537" s="84"/>
      <c r="G2537" s="84"/>
      <c r="H2537" s="90"/>
      <c r="I2537" s="84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84"/>
      <c r="E2538" s="84"/>
      <c r="F2538" s="84"/>
      <c r="G2538" s="84"/>
      <c r="H2538" s="90"/>
      <c r="I2538" s="84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84"/>
      <c r="E2539" s="84"/>
      <c r="F2539" s="84"/>
      <c r="G2539" s="84"/>
      <c r="H2539" s="90"/>
      <c r="I2539" s="84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84"/>
      <c r="E2540" s="84"/>
      <c r="F2540" s="84"/>
      <c r="G2540" s="84"/>
      <c r="H2540" s="90"/>
      <c r="I2540" s="84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84"/>
      <c r="E2541" s="84"/>
      <c r="F2541" s="84"/>
      <c r="G2541" s="84"/>
      <c r="H2541" s="90"/>
      <c r="I2541" s="84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84"/>
      <c r="E2542" s="84"/>
      <c r="F2542" s="84"/>
      <c r="G2542" s="84"/>
      <c r="H2542" s="90"/>
      <c r="I2542" s="84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84"/>
      <c r="E2543" s="84"/>
      <c r="F2543" s="84"/>
      <c r="G2543" s="84"/>
      <c r="H2543" s="90"/>
      <c r="I2543" s="84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84"/>
      <c r="E2544" s="84"/>
      <c r="F2544" s="84"/>
      <c r="G2544" s="84"/>
      <c r="H2544" s="90"/>
      <c r="I2544" s="84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84"/>
      <c r="E2545" s="84"/>
      <c r="F2545" s="84"/>
      <c r="G2545" s="84"/>
      <c r="H2545" s="90"/>
      <c r="I2545" s="84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84"/>
      <c r="E2546" s="84"/>
      <c r="F2546" s="84"/>
      <c r="G2546" s="84"/>
      <c r="H2546" s="90"/>
      <c r="I2546" s="84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84"/>
      <c r="E2547" s="84"/>
      <c r="F2547" s="84"/>
      <c r="G2547" s="84"/>
      <c r="H2547" s="90"/>
      <c r="I2547" s="84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84"/>
      <c r="E2548" s="84"/>
      <c r="F2548" s="84"/>
      <c r="G2548" s="84"/>
      <c r="H2548" s="90"/>
      <c r="I2548" s="84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84"/>
      <c r="E2549" s="84"/>
      <c r="F2549" s="84"/>
      <c r="G2549" s="84"/>
      <c r="H2549" s="90"/>
      <c r="I2549" s="84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84"/>
      <c r="E2550" s="84"/>
      <c r="F2550" s="84"/>
      <c r="G2550" s="84"/>
      <c r="H2550" s="90"/>
      <c r="I2550" s="84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84"/>
      <c r="E2551" s="84"/>
      <c r="F2551" s="84"/>
      <c r="G2551" s="84"/>
      <c r="H2551" s="90"/>
      <c r="I2551" s="84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84"/>
      <c r="E2552" s="84"/>
      <c r="F2552" s="84"/>
      <c r="G2552" s="84"/>
      <c r="H2552" s="90"/>
      <c r="I2552" s="84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84"/>
      <c r="E2553" s="84"/>
      <c r="F2553" s="84"/>
      <c r="G2553" s="84"/>
      <c r="H2553" s="90"/>
      <c r="I2553" s="84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84"/>
      <c r="E2554" s="84"/>
      <c r="F2554" s="84"/>
      <c r="G2554" s="84"/>
      <c r="H2554" s="90"/>
      <c r="I2554" s="84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84"/>
      <c r="E2555" s="84"/>
      <c r="F2555" s="84"/>
      <c r="G2555" s="84"/>
      <c r="H2555" s="90"/>
      <c r="I2555" s="84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84"/>
      <c r="E2556" s="84"/>
      <c r="F2556" s="84"/>
      <c r="G2556" s="84"/>
      <c r="H2556" s="90"/>
      <c r="I2556" s="84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84"/>
      <c r="E2557" s="84"/>
      <c r="F2557" s="84"/>
      <c r="G2557" s="84"/>
      <c r="H2557" s="90"/>
      <c r="I2557" s="84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84"/>
      <c r="E2558" s="84"/>
      <c r="F2558" s="84"/>
      <c r="G2558" s="84"/>
      <c r="H2558" s="90"/>
      <c r="I2558" s="84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84"/>
      <c r="E2559" s="84"/>
      <c r="F2559" s="84"/>
      <c r="G2559" s="84"/>
      <c r="H2559" s="90"/>
      <c r="I2559" s="84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84"/>
      <c r="E2560" s="84"/>
      <c r="F2560" s="84"/>
      <c r="G2560" s="84"/>
      <c r="H2560" s="90"/>
      <c r="I2560" s="84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84"/>
      <c r="E2561" s="84"/>
      <c r="F2561" s="84"/>
      <c r="G2561" s="84"/>
      <c r="H2561" s="90"/>
      <c r="I2561" s="84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84"/>
      <c r="E2562" s="84"/>
      <c r="F2562" s="84"/>
      <c r="G2562" s="84"/>
      <c r="H2562" s="90"/>
      <c r="I2562" s="84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84"/>
      <c r="E2563" s="84"/>
      <c r="F2563" s="84"/>
      <c r="G2563" s="84"/>
      <c r="H2563" s="90"/>
      <c r="I2563" s="84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84"/>
      <c r="E2564" s="84"/>
      <c r="F2564" s="84"/>
      <c r="G2564" s="84"/>
      <c r="H2564" s="90"/>
      <c r="I2564" s="84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84"/>
      <c r="E2565" s="84"/>
      <c r="F2565" s="84"/>
      <c r="G2565" s="84"/>
      <c r="H2565" s="90"/>
      <c r="I2565" s="84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84"/>
      <c r="E2566" s="84"/>
      <c r="F2566" s="84"/>
      <c r="G2566" s="84"/>
      <c r="H2566" s="90"/>
      <c r="I2566" s="84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84"/>
      <c r="E2567" s="84"/>
      <c r="F2567" s="84"/>
      <c r="G2567" s="84"/>
      <c r="H2567" s="90"/>
      <c r="I2567" s="84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84"/>
      <c r="E2568" s="84"/>
      <c r="F2568" s="84"/>
      <c r="G2568" s="84"/>
      <c r="H2568" s="90"/>
      <c r="I2568" s="84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84"/>
      <c r="E2569" s="84"/>
      <c r="F2569" s="84"/>
      <c r="G2569" s="84"/>
      <c r="H2569" s="90"/>
      <c r="I2569" s="84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84"/>
      <c r="E2570" s="84"/>
      <c r="F2570" s="84"/>
      <c r="G2570" s="84"/>
      <c r="H2570" s="90"/>
      <c r="I2570" s="84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84"/>
      <c r="E2571" s="84"/>
      <c r="F2571" s="84"/>
      <c r="G2571" s="84"/>
      <c r="H2571" s="90"/>
      <c r="I2571" s="84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84"/>
      <c r="E2572" s="84"/>
      <c r="F2572" s="84"/>
      <c r="G2572" s="84"/>
      <c r="H2572" s="90"/>
      <c r="I2572" s="84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84"/>
      <c r="E2573" s="84"/>
      <c r="F2573" s="84"/>
      <c r="G2573" s="84"/>
      <c r="H2573" s="90"/>
      <c r="I2573" s="84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84"/>
      <c r="E2574" s="84"/>
      <c r="F2574" s="84"/>
      <c r="G2574" s="84"/>
      <c r="H2574" s="90"/>
      <c r="I2574" s="84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84"/>
      <c r="E2575" s="84"/>
      <c r="F2575" s="84"/>
      <c r="G2575" s="84"/>
      <c r="H2575" s="90"/>
      <c r="I2575" s="84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84"/>
      <c r="E2576" s="84"/>
      <c r="F2576" s="84"/>
      <c r="G2576" s="84"/>
      <c r="H2576" s="90"/>
      <c r="I2576" s="84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84"/>
      <c r="E2577" s="84"/>
      <c r="F2577" s="84"/>
      <c r="G2577" s="84"/>
      <c r="H2577" s="90"/>
      <c r="I2577" s="84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84"/>
      <c r="E2578" s="84"/>
      <c r="F2578" s="84"/>
      <c r="G2578" s="84"/>
      <c r="H2578" s="90"/>
      <c r="I2578" s="84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84"/>
      <c r="E2579" s="84"/>
      <c r="F2579" s="84"/>
      <c r="G2579" s="84"/>
      <c r="H2579" s="90"/>
      <c r="I2579" s="84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84"/>
      <c r="E2580" s="84"/>
      <c r="F2580" s="84"/>
      <c r="G2580" s="84"/>
      <c r="H2580" s="90"/>
      <c r="I2580" s="84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84"/>
      <c r="E2581" s="84"/>
      <c r="F2581" s="84"/>
      <c r="G2581" s="84"/>
      <c r="H2581" s="90"/>
      <c r="I2581" s="84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84"/>
      <c r="E2582" s="84"/>
      <c r="F2582" s="84"/>
      <c r="G2582" s="84"/>
      <c r="H2582" s="90"/>
      <c r="I2582" s="84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84"/>
      <c r="E2583" s="84"/>
      <c r="F2583" s="84"/>
      <c r="G2583" s="84"/>
      <c r="H2583" s="90"/>
      <c r="I2583" s="84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84"/>
      <c r="E2584" s="84"/>
      <c r="F2584" s="84"/>
      <c r="G2584" s="84"/>
      <c r="H2584" s="90"/>
      <c r="I2584" s="84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84"/>
      <c r="E2585" s="84"/>
      <c r="F2585" s="84"/>
      <c r="G2585" s="84"/>
      <c r="H2585" s="90"/>
      <c r="I2585" s="84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84"/>
      <c r="E2586" s="84"/>
      <c r="F2586" s="84"/>
      <c r="G2586" s="84"/>
      <c r="H2586" s="90"/>
      <c r="I2586" s="84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84"/>
      <c r="E2587" s="84"/>
      <c r="F2587" s="84"/>
      <c r="G2587" s="84"/>
      <c r="H2587" s="90"/>
      <c r="I2587" s="84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84"/>
      <c r="E2588" s="84"/>
      <c r="F2588" s="84"/>
      <c r="G2588" s="84"/>
      <c r="H2588" s="90"/>
      <c r="I2588" s="84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84"/>
      <c r="E2589" s="84"/>
      <c r="F2589" s="84"/>
      <c r="G2589" s="84"/>
      <c r="H2589" s="90"/>
      <c r="I2589" s="84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84"/>
      <c r="E2590" s="84"/>
      <c r="F2590" s="84"/>
      <c r="G2590" s="84"/>
      <c r="H2590" s="90"/>
      <c r="I2590" s="84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84"/>
      <c r="E2591" s="84"/>
      <c r="F2591" s="84"/>
      <c r="G2591" s="84"/>
      <c r="H2591" s="90"/>
      <c r="I2591" s="84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84"/>
      <c r="E2592" s="84"/>
      <c r="F2592" s="84"/>
      <c r="G2592" s="84"/>
      <c r="H2592" s="90"/>
      <c r="I2592" s="84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84"/>
      <c r="E2593" s="84"/>
      <c r="F2593" s="84"/>
      <c r="G2593" s="84"/>
      <c r="H2593" s="90"/>
      <c r="I2593" s="84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84"/>
      <c r="E2594" s="84"/>
      <c r="F2594" s="84"/>
      <c r="G2594" s="84"/>
      <c r="H2594" s="90"/>
      <c r="I2594" s="84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84"/>
      <c r="E2595" s="84"/>
      <c r="F2595" s="84"/>
      <c r="G2595" s="84"/>
      <c r="H2595" s="90"/>
      <c r="I2595" s="84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84"/>
      <c r="E2596" s="84"/>
      <c r="F2596" s="84"/>
      <c r="G2596" s="84"/>
      <c r="H2596" s="90"/>
      <c r="I2596" s="84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84"/>
      <c r="E2597" s="84"/>
      <c r="F2597" s="84"/>
      <c r="G2597" s="84"/>
      <c r="H2597" s="90"/>
      <c r="I2597" s="84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84"/>
      <c r="E2598" s="84"/>
      <c r="F2598" s="84"/>
      <c r="G2598" s="84"/>
      <c r="H2598" s="90"/>
      <c r="I2598" s="84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84"/>
      <c r="E2599" s="84"/>
      <c r="F2599" s="84"/>
      <c r="G2599" s="84"/>
      <c r="H2599" s="90"/>
      <c r="I2599" s="84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84"/>
      <c r="E2600" s="84"/>
      <c r="F2600" s="84"/>
      <c r="G2600" s="84"/>
      <c r="H2600" s="90"/>
      <c r="I2600" s="84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84"/>
      <c r="E2601" s="84"/>
      <c r="F2601" s="84"/>
      <c r="G2601" s="84"/>
      <c r="H2601" s="90"/>
      <c r="I2601" s="84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84"/>
      <c r="E2602" s="84"/>
      <c r="F2602" s="84"/>
      <c r="G2602" s="84"/>
      <c r="H2602" s="90"/>
      <c r="I2602" s="84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84"/>
      <c r="E2603" s="84"/>
      <c r="F2603" s="84"/>
      <c r="G2603" s="84"/>
      <c r="H2603" s="90"/>
      <c r="I2603" s="84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84"/>
      <c r="E2604" s="84"/>
      <c r="F2604" s="84"/>
      <c r="G2604" s="84"/>
      <c r="H2604" s="90"/>
      <c r="I2604" s="84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84"/>
      <c r="E2605" s="84"/>
      <c r="F2605" s="84"/>
      <c r="G2605" s="84"/>
      <c r="H2605" s="90"/>
      <c r="I2605" s="84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84"/>
      <c r="E2606" s="84"/>
      <c r="F2606" s="84"/>
      <c r="G2606" s="84"/>
      <c r="H2606" s="90"/>
      <c r="I2606" s="84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84"/>
      <c r="E2607" s="84"/>
      <c r="F2607" s="84"/>
      <c r="G2607" s="84"/>
      <c r="H2607" s="90"/>
      <c r="I2607" s="84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84"/>
      <c r="E2608" s="84"/>
      <c r="F2608" s="84"/>
      <c r="G2608" s="84"/>
      <c r="H2608" s="90"/>
      <c r="I2608" s="84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84"/>
      <c r="E2609" s="84"/>
      <c r="F2609" s="84"/>
      <c r="G2609" s="84"/>
      <c r="H2609" s="90"/>
      <c r="I2609" s="84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84"/>
      <c r="E2610" s="84"/>
      <c r="F2610" s="84"/>
      <c r="G2610" s="84"/>
      <c r="H2610" s="90"/>
      <c r="I2610" s="84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84"/>
      <c r="E2611" s="84"/>
      <c r="F2611" s="84"/>
      <c r="G2611" s="84"/>
      <c r="H2611" s="90"/>
      <c r="I2611" s="84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84"/>
      <c r="E2612" s="84"/>
      <c r="F2612" s="84"/>
      <c r="G2612" s="84"/>
      <c r="H2612" s="90"/>
      <c r="I2612" s="84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84"/>
      <c r="E2613" s="84"/>
      <c r="F2613" s="84"/>
      <c r="G2613" s="84"/>
      <c r="H2613" s="90"/>
      <c r="I2613" s="84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84"/>
      <c r="E2614" s="84"/>
      <c r="F2614" s="84"/>
      <c r="G2614" s="84"/>
      <c r="H2614" s="90"/>
      <c r="I2614" s="84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84"/>
      <c r="E2615" s="84"/>
      <c r="F2615" s="84"/>
      <c r="G2615" s="84"/>
      <c r="H2615" s="90"/>
      <c r="I2615" s="84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84"/>
      <c r="E2616" s="84"/>
      <c r="F2616" s="84"/>
      <c r="G2616" s="84"/>
      <c r="H2616" s="90"/>
      <c r="I2616" s="84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84"/>
      <c r="E2617" s="84"/>
      <c r="F2617" s="84"/>
      <c r="G2617" s="84"/>
      <c r="H2617" s="90"/>
      <c r="I2617" s="84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84"/>
      <c r="E2618" s="84"/>
      <c r="F2618" s="84"/>
      <c r="G2618" s="84"/>
      <c r="H2618" s="90"/>
      <c r="I2618" s="84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84"/>
      <c r="E2619" s="84"/>
      <c r="F2619" s="84"/>
      <c r="G2619" s="84"/>
      <c r="H2619" s="90"/>
      <c r="I2619" s="84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84"/>
      <c r="E2620" s="84"/>
      <c r="F2620" s="84"/>
      <c r="G2620" s="84"/>
      <c r="H2620" s="90"/>
      <c r="I2620" s="84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84"/>
      <c r="E2621" s="84"/>
      <c r="F2621" s="84"/>
      <c r="G2621" s="84"/>
      <c r="H2621" s="90"/>
      <c r="I2621" s="84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84"/>
      <c r="E2622" s="84"/>
      <c r="F2622" s="84"/>
      <c r="G2622" s="84"/>
      <c r="H2622" s="90"/>
      <c r="I2622" s="84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84"/>
      <c r="E2623" s="84"/>
      <c r="F2623" s="84"/>
      <c r="G2623" s="84"/>
      <c r="H2623" s="90"/>
      <c r="I2623" s="84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84"/>
      <c r="E2624" s="84"/>
      <c r="F2624" s="84"/>
      <c r="G2624" s="84"/>
      <c r="H2624" s="90"/>
      <c r="I2624" s="84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84"/>
      <c r="E2625" s="84"/>
      <c r="F2625" s="84"/>
      <c r="G2625" s="84"/>
      <c r="H2625" s="90"/>
      <c r="I2625" s="84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84"/>
      <c r="E2626" s="84"/>
      <c r="F2626" s="84"/>
      <c r="G2626" s="84"/>
      <c r="H2626" s="90"/>
      <c r="I2626" s="84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84"/>
      <c r="E2627" s="84"/>
      <c r="F2627" s="84"/>
      <c r="G2627" s="84"/>
      <c r="H2627" s="90"/>
      <c r="I2627" s="84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84"/>
      <c r="E2628" s="84"/>
      <c r="F2628" s="84"/>
      <c r="G2628" s="84"/>
      <c r="H2628" s="90"/>
      <c r="I2628" s="84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84"/>
      <c r="E2629" s="84"/>
      <c r="F2629" s="84"/>
      <c r="G2629" s="84"/>
      <c r="H2629" s="90"/>
      <c r="I2629" s="84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84"/>
      <c r="E2630" s="84"/>
      <c r="F2630" s="84"/>
      <c r="G2630" s="84"/>
      <c r="H2630" s="90"/>
      <c r="I2630" s="84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84"/>
      <c r="E2631" s="84"/>
      <c r="F2631" s="84"/>
      <c r="G2631" s="84"/>
      <c r="H2631" s="90"/>
      <c r="I2631" s="84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84"/>
      <c r="E2632" s="84"/>
      <c r="F2632" s="84"/>
      <c r="G2632" s="84"/>
      <c r="H2632" s="90"/>
      <c r="I2632" s="84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84"/>
      <c r="E2633" s="84"/>
      <c r="F2633" s="84"/>
      <c r="G2633" s="84"/>
      <c r="H2633" s="90"/>
      <c r="I2633" s="84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84"/>
      <c r="E2634" s="84"/>
      <c r="F2634" s="84"/>
      <c r="G2634" s="84"/>
      <c r="H2634" s="90"/>
      <c r="I2634" s="84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84"/>
      <c r="E2635" s="84"/>
      <c r="F2635" s="84"/>
      <c r="G2635" s="84"/>
      <c r="H2635" s="90"/>
      <c r="I2635" s="84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84"/>
      <c r="E2636" s="84"/>
      <c r="F2636" s="84"/>
      <c r="G2636" s="84"/>
      <c r="H2636" s="90"/>
      <c r="I2636" s="84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84"/>
      <c r="E2637" s="84"/>
      <c r="F2637" s="84"/>
      <c r="G2637" s="84"/>
      <c r="H2637" s="90"/>
      <c r="I2637" s="84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84"/>
      <c r="E2638" s="84"/>
      <c r="F2638" s="84"/>
      <c r="G2638" s="84"/>
      <c r="H2638" s="90"/>
      <c r="I2638" s="84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84"/>
      <c r="E2639" s="84"/>
      <c r="F2639" s="84"/>
      <c r="G2639" s="84"/>
      <c r="H2639" s="90"/>
      <c r="I2639" s="84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84"/>
      <c r="E2640" s="84"/>
      <c r="F2640" s="84"/>
      <c r="G2640" s="84"/>
      <c r="H2640" s="90"/>
      <c r="I2640" s="84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84"/>
      <c r="E2641" s="84"/>
      <c r="F2641" s="84"/>
      <c r="G2641" s="84"/>
      <c r="H2641" s="90"/>
      <c r="I2641" s="84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84"/>
      <c r="E2642" s="84"/>
      <c r="F2642" s="84"/>
      <c r="G2642" s="84"/>
      <c r="H2642" s="90"/>
      <c r="I2642" s="84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84"/>
      <c r="E2643" s="84"/>
      <c r="F2643" s="84"/>
      <c r="G2643" s="84"/>
      <c r="H2643" s="90"/>
      <c r="I2643" s="84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84"/>
      <c r="E2644" s="84"/>
      <c r="F2644" s="84"/>
      <c r="G2644" s="84"/>
      <c r="H2644" s="90"/>
      <c r="I2644" s="84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84"/>
      <c r="E2645" s="84"/>
      <c r="F2645" s="84"/>
      <c r="G2645" s="84"/>
      <c r="H2645" s="90"/>
      <c r="I2645" s="84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84"/>
      <c r="E2646" s="84"/>
      <c r="F2646" s="84"/>
      <c r="G2646" s="84"/>
      <c r="H2646" s="90"/>
      <c r="I2646" s="84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84"/>
      <c r="E2647" s="84"/>
      <c r="F2647" s="84"/>
      <c r="G2647" s="84"/>
      <c r="H2647" s="90"/>
      <c r="I2647" s="84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84"/>
      <c r="E2648" s="84"/>
      <c r="F2648" s="84"/>
      <c r="G2648" s="84"/>
      <c r="H2648" s="90"/>
      <c r="I2648" s="84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84"/>
      <c r="E2649" s="84"/>
      <c r="F2649" s="84"/>
      <c r="G2649" s="84"/>
      <c r="H2649" s="90"/>
      <c r="I2649" s="84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84"/>
      <c r="E2650" s="84"/>
      <c r="F2650" s="84"/>
      <c r="G2650" s="84"/>
      <c r="H2650" s="90"/>
      <c r="I2650" s="84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84"/>
      <c r="E2651" s="84"/>
      <c r="F2651" s="84"/>
      <c r="G2651" s="84"/>
      <c r="H2651" s="90"/>
      <c r="I2651" s="84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84"/>
      <c r="E2652" s="84"/>
      <c r="F2652" s="84"/>
      <c r="G2652" s="84"/>
      <c r="H2652" s="90"/>
      <c r="I2652" s="84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84"/>
      <c r="E2653" s="84"/>
      <c r="F2653" s="84"/>
      <c r="G2653" s="84"/>
      <c r="H2653" s="90"/>
      <c r="I2653" s="84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84"/>
      <c r="E2654" s="84"/>
      <c r="F2654" s="84"/>
      <c r="G2654" s="84"/>
      <c r="H2654" s="90"/>
      <c r="I2654" s="84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84"/>
      <c r="E2655" s="84"/>
      <c r="F2655" s="84"/>
      <c r="G2655" s="84"/>
      <c r="H2655" s="90"/>
      <c r="I2655" s="84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84"/>
      <c r="E2656" s="84"/>
      <c r="F2656" s="84"/>
      <c r="G2656" s="84"/>
      <c r="H2656" s="90"/>
      <c r="I2656" s="84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84"/>
      <c r="E2657" s="84"/>
      <c r="F2657" s="84"/>
      <c r="G2657" s="84"/>
      <c r="H2657" s="90"/>
      <c r="I2657" s="84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84"/>
      <c r="E2658" s="84"/>
      <c r="F2658" s="84"/>
      <c r="G2658" s="84"/>
      <c r="H2658" s="90"/>
      <c r="I2658" s="84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84"/>
      <c r="E2659" s="84"/>
      <c r="F2659" s="84"/>
      <c r="G2659" s="84"/>
      <c r="H2659" s="90"/>
      <c r="I2659" s="84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84"/>
      <c r="E2660" s="84"/>
      <c r="F2660" s="84"/>
      <c r="G2660" s="84"/>
      <c r="H2660" s="90"/>
      <c r="I2660" s="84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84"/>
      <c r="E2661" s="84"/>
      <c r="F2661" s="84"/>
      <c r="G2661" s="84"/>
      <c r="H2661" s="90"/>
      <c r="I2661" s="84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84"/>
      <c r="E2662" s="84"/>
      <c r="F2662" s="84"/>
      <c r="G2662" s="84"/>
      <c r="H2662" s="90"/>
      <c r="I2662" s="84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84"/>
      <c r="E2663" s="84"/>
      <c r="F2663" s="84"/>
      <c r="G2663" s="84"/>
      <c r="H2663" s="90"/>
      <c r="I2663" s="84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84"/>
      <c r="E2664" s="84"/>
      <c r="F2664" s="84"/>
      <c r="G2664" s="84"/>
      <c r="H2664" s="90"/>
      <c r="I2664" s="84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84"/>
      <c r="E2665" s="84"/>
      <c r="F2665" s="84"/>
      <c r="G2665" s="84"/>
      <c r="H2665" s="90"/>
      <c r="I2665" s="84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84"/>
      <c r="E2666" s="84"/>
      <c r="F2666" s="84"/>
      <c r="G2666" s="84"/>
      <c r="H2666" s="90"/>
      <c r="I2666" s="84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84"/>
      <c r="E2667" s="84"/>
      <c r="F2667" s="84"/>
      <c r="G2667" s="84"/>
      <c r="H2667" s="90"/>
      <c r="I2667" s="84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84"/>
      <c r="E2668" s="84"/>
      <c r="F2668" s="84"/>
      <c r="G2668" s="84"/>
      <c r="H2668" s="90"/>
      <c r="I2668" s="84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84"/>
      <c r="E2669" s="84"/>
      <c r="F2669" s="84"/>
      <c r="G2669" s="84"/>
      <c r="H2669" s="90"/>
      <c r="I2669" s="84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84"/>
      <c r="E2670" s="84"/>
      <c r="F2670" s="84"/>
      <c r="G2670" s="84"/>
      <c r="H2670" s="90"/>
      <c r="I2670" s="84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84"/>
      <c r="E2671" s="84"/>
      <c r="F2671" s="84"/>
      <c r="G2671" s="84"/>
      <c r="H2671" s="90"/>
      <c r="I2671" s="84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84"/>
      <c r="E2672" s="84"/>
      <c r="F2672" s="84"/>
      <c r="G2672" s="84"/>
      <c r="H2672" s="90"/>
      <c r="I2672" s="84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84"/>
      <c r="E2673" s="84"/>
      <c r="F2673" s="84"/>
      <c r="G2673" s="84"/>
      <c r="H2673" s="90"/>
      <c r="I2673" s="84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84"/>
      <c r="E2674" s="84"/>
      <c r="F2674" s="84"/>
      <c r="G2674" s="84"/>
      <c r="H2674" s="90"/>
      <c r="I2674" s="84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84"/>
      <c r="E2675" s="84"/>
      <c r="F2675" s="84"/>
      <c r="G2675" s="84"/>
      <c r="H2675" s="90"/>
      <c r="I2675" s="84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84"/>
      <c r="E2676" s="84"/>
      <c r="F2676" s="84"/>
      <c r="G2676" s="84"/>
      <c r="H2676" s="90"/>
      <c r="I2676" s="84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84"/>
      <c r="E2677" s="84"/>
      <c r="F2677" s="84"/>
      <c r="G2677" s="84"/>
      <c r="H2677" s="90"/>
      <c r="I2677" s="84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84"/>
      <c r="E2678" s="84"/>
      <c r="F2678" s="84"/>
      <c r="G2678" s="84"/>
      <c r="H2678" s="90"/>
      <c r="I2678" s="84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84"/>
      <c r="E2679" s="84"/>
      <c r="F2679" s="84"/>
      <c r="G2679" s="84"/>
      <c r="H2679" s="90"/>
      <c r="I2679" s="84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84"/>
      <c r="E2680" s="84"/>
      <c r="F2680" s="84"/>
      <c r="G2680" s="84"/>
      <c r="H2680" s="90"/>
      <c r="I2680" s="84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84"/>
      <c r="E2681" s="84"/>
      <c r="F2681" s="84"/>
      <c r="G2681" s="84"/>
      <c r="H2681" s="90"/>
      <c r="I2681" s="84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84"/>
      <c r="E2682" s="84"/>
      <c r="F2682" s="84"/>
      <c r="G2682" s="84"/>
      <c r="H2682" s="90"/>
      <c r="I2682" s="84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84"/>
      <c r="E2683" s="84"/>
      <c r="F2683" s="84"/>
      <c r="G2683" s="84"/>
      <c r="H2683" s="90"/>
      <c r="I2683" s="84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84"/>
      <c r="E2684" s="84"/>
      <c r="F2684" s="84"/>
      <c r="G2684" s="84"/>
      <c r="H2684" s="90"/>
      <c r="I2684" s="84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84"/>
      <c r="E2685" s="84"/>
      <c r="F2685" s="84"/>
      <c r="G2685" s="84"/>
      <c r="H2685" s="90"/>
      <c r="I2685" s="84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84"/>
      <c r="E2686" s="84"/>
      <c r="F2686" s="84"/>
      <c r="G2686" s="84"/>
      <c r="H2686" s="90"/>
      <c r="I2686" s="84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84"/>
      <c r="E2687" s="84"/>
      <c r="F2687" s="84"/>
      <c r="G2687" s="84"/>
      <c r="H2687" s="90"/>
      <c r="I2687" s="84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84"/>
      <c r="E2688" s="84"/>
      <c r="F2688" s="84"/>
      <c r="G2688" s="84"/>
      <c r="H2688" s="90"/>
      <c r="I2688" s="84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84"/>
      <c r="E2689" s="84"/>
      <c r="F2689" s="84"/>
      <c r="G2689" s="84"/>
      <c r="H2689" s="90"/>
      <c r="I2689" s="84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84"/>
      <c r="E2690" s="84"/>
      <c r="F2690" s="84"/>
      <c r="G2690" s="84"/>
      <c r="H2690" s="90"/>
      <c r="I2690" s="84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84"/>
      <c r="E2691" s="84"/>
      <c r="F2691" s="84"/>
      <c r="G2691" s="84"/>
      <c r="H2691" s="90"/>
      <c r="I2691" s="84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84"/>
      <c r="E2692" s="84"/>
      <c r="F2692" s="84"/>
      <c r="G2692" s="84"/>
      <c r="H2692" s="90"/>
      <c r="I2692" s="84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84"/>
      <c r="E2693" s="84"/>
      <c r="F2693" s="84"/>
      <c r="G2693" s="84"/>
      <c r="H2693" s="90"/>
      <c r="I2693" s="84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84"/>
      <c r="E2694" s="84"/>
      <c r="F2694" s="84"/>
      <c r="G2694" s="84"/>
      <c r="H2694" s="90"/>
      <c r="I2694" s="84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84"/>
      <c r="E2695" s="84"/>
      <c r="F2695" s="84"/>
      <c r="G2695" s="84"/>
      <c r="H2695" s="90"/>
      <c r="I2695" s="84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84"/>
      <c r="E2696" s="84"/>
      <c r="F2696" s="84"/>
      <c r="G2696" s="84"/>
      <c r="H2696" s="90"/>
      <c r="I2696" s="84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84"/>
      <c r="E2697" s="84"/>
      <c r="F2697" s="84"/>
      <c r="G2697" s="84"/>
      <c r="H2697" s="90"/>
      <c r="I2697" s="84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84"/>
      <c r="E2698" s="84"/>
      <c r="F2698" s="84"/>
      <c r="G2698" s="84"/>
      <c r="H2698" s="90"/>
      <c r="I2698" s="84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84"/>
      <c r="E2699" s="84"/>
      <c r="F2699" s="84"/>
      <c r="G2699" s="84"/>
      <c r="H2699" s="90"/>
      <c r="I2699" s="84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84"/>
      <c r="E2700" s="84"/>
      <c r="F2700" s="84"/>
      <c r="G2700" s="84"/>
      <c r="H2700" s="90"/>
      <c r="I2700" s="84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84"/>
      <c r="E2701" s="84"/>
      <c r="F2701" s="84"/>
      <c r="G2701" s="84"/>
      <c r="H2701" s="90"/>
      <c r="I2701" s="84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84"/>
      <c r="E2702" s="84"/>
      <c r="F2702" s="84"/>
      <c r="G2702" s="84"/>
      <c r="H2702" s="90"/>
      <c r="I2702" s="84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84"/>
      <c r="E2703" s="84"/>
      <c r="F2703" s="84"/>
      <c r="G2703" s="84"/>
      <c r="H2703" s="90"/>
      <c r="I2703" s="84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84"/>
      <c r="E2704" s="84"/>
      <c r="F2704" s="84"/>
      <c r="G2704" s="84"/>
      <c r="H2704" s="90"/>
      <c r="I2704" s="84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84"/>
      <c r="E2705" s="84"/>
      <c r="F2705" s="84"/>
      <c r="G2705" s="84"/>
      <c r="H2705" s="90"/>
      <c r="I2705" s="84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84"/>
      <c r="E2706" s="84"/>
      <c r="F2706" s="84"/>
      <c r="G2706" s="84"/>
      <c r="H2706" s="90"/>
      <c r="I2706" s="84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84"/>
      <c r="E2707" s="84"/>
      <c r="F2707" s="84"/>
      <c r="G2707" s="84"/>
      <c r="H2707" s="90"/>
      <c r="I2707" s="84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84"/>
      <c r="E2708" s="84"/>
      <c r="F2708" s="84"/>
      <c r="G2708" s="84"/>
      <c r="H2708" s="90"/>
      <c r="I2708" s="84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84"/>
      <c r="E2709" s="84"/>
      <c r="F2709" s="84"/>
      <c r="G2709" s="84"/>
      <c r="H2709" s="90"/>
      <c r="I2709" s="84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84"/>
      <c r="E2710" s="84"/>
      <c r="F2710" s="84"/>
      <c r="G2710" s="84"/>
      <c r="H2710" s="90"/>
      <c r="I2710" s="84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84"/>
      <c r="E2711" s="84"/>
      <c r="F2711" s="84"/>
      <c r="G2711" s="84"/>
      <c r="H2711" s="90"/>
      <c r="I2711" s="84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84"/>
      <c r="E2712" s="84"/>
      <c r="F2712" s="84"/>
      <c r="G2712" s="84"/>
      <c r="H2712" s="90"/>
      <c r="I2712" s="84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84"/>
      <c r="E2713" s="84"/>
      <c r="F2713" s="84"/>
      <c r="G2713" s="84"/>
      <c r="H2713" s="90"/>
      <c r="I2713" s="84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84"/>
      <c r="E2714" s="84"/>
      <c r="F2714" s="84"/>
      <c r="G2714" s="84"/>
      <c r="H2714" s="90"/>
      <c r="I2714" s="84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84"/>
      <c r="E2715" s="84"/>
      <c r="F2715" s="84"/>
      <c r="G2715" s="84"/>
      <c r="H2715" s="90"/>
      <c r="I2715" s="84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84"/>
      <c r="E2716" s="84"/>
      <c r="F2716" s="84"/>
      <c r="G2716" s="84"/>
      <c r="H2716" s="90"/>
      <c r="I2716" s="84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84"/>
      <c r="E2717" s="84"/>
      <c r="F2717" s="84"/>
      <c r="G2717" s="84"/>
      <c r="H2717" s="90"/>
      <c r="I2717" s="84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84"/>
      <c r="E2718" s="84"/>
      <c r="F2718" s="84"/>
      <c r="G2718" s="84"/>
      <c r="H2718" s="90"/>
      <c r="I2718" s="84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84"/>
      <c r="E2719" s="84"/>
      <c r="F2719" s="84"/>
      <c r="G2719" s="84"/>
      <c r="H2719" s="90"/>
      <c r="I2719" s="84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84"/>
      <c r="E2720" s="84"/>
      <c r="F2720" s="84"/>
      <c r="G2720" s="84"/>
      <c r="H2720" s="90"/>
      <c r="I2720" s="84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84"/>
      <c r="E2721" s="84"/>
      <c r="F2721" s="84"/>
      <c r="G2721" s="84"/>
      <c r="H2721" s="90"/>
      <c r="I2721" s="84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84"/>
      <c r="E2722" s="84"/>
      <c r="F2722" s="84"/>
      <c r="G2722" s="84"/>
      <c r="H2722" s="90"/>
      <c r="I2722" s="84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84"/>
      <c r="E2723" s="84"/>
      <c r="F2723" s="84"/>
      <c r="G2723" s="84"/>
      <c r="H2723" s="90"/>
      <c r="I2723" s="84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84"/>
      <c r="E2724" s="84"/>
      <c r="F2724" s="84"/>
      <c r="G2724" s="84"/>
      <c r="H2724" s="90"/>
      <c r="I2724" s="84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84"/>
      <c r="E2725" s="84"/>
      <c r="F2725" s="84"/>
      <c r="G2725" s="84"/>
      <c r="H2725" s="90"/>
      <c r="I2725" s="84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84"/>
      <c r="E2726" s="84"/>
      <c r="F2726" s="84"/>
      <c r="G2726" s="84"/>
      <c r="H2726" s="90"/>
      <c r="I2726" s="84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84"/>
      <c r="E2727" s="84"/>
      <c r="F2727" s="84"/>
      <c r="G2727" s="84"/>
      <c r="H2727" s="90"/>
      <c r="I2727" s="84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84"/>
      <c r="E2728" s="84"/>
      <c r="F2728" s="84"/>
      <c r="G2728" s="84"/>
      <c r="H2728" s="90"/>
      <c r="I2728" s="84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84"/>
      <c r="E2729" s="84"/>
      <c r="F2729" s="84"/>
      <c r="G2729" s="84"/>
      <c r="H2729" s="90"/>
      <c r="I2729" s="84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84"/>
      <c r="E2730" s="84"/>
      <c r="F2730" s="84"/>
      <c r="G2730" s="84"/>
      <c r="H2730" s="90"/>
      <c r="I2730" s="84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84"/>
      <c r="E2731" s="84"/>
      <c r="F2731" s="84"/>
      <c r="G2731" s="84"/>
      <c r="H2731" s="90"/>
      <c r="I2731" s="84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84"/>
      <c r="E2732" s="84"/>
      <c r="F2732" s="84"/>
      <c r="G2732" s="84"/>
      <c r="H2732" s="90"/>
      <c r="I2732" s="84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84"/>
      <c r="E2733" s="84"/>
      <c r="F2733" s="84"/>
      <c r="G2733" s="84"/>
      <c r="H2733" s="90"/>
      <c r="I2733" s="84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84"/>
      <c r="E2734" s="84"/>
      <c r="F2734" s="84"/>
      <c r="G2734" s="84"/>
      <c r="H2734" s="90"/>
      <c r="I2734" s="84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84"/>
      <c r="E2735" s="84"/>
      <c r="F2735" s="84"/>
      <c r="G2735" s="84"/>
      <c r="H2735" s="90"/>
      <c r="I2735" s="84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84"/>
      <c r="E2736" s="84"/>
      <c r="F2736" s="84"/>
      <c r="G2736" s="84"/>
      <c r="H2736" s="90"/>
      <c r="I2736" s="84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84"/>
      <c r="E2737" s="84"/>
      <c r="F2737" s="84"/>
      <c r="G2737" s="84"/>
      <c r="H2737" s="90"/>
      <c r="I2737" s="84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84"/>
      <c r="E2738" s="84"/>
      <c r="F2738" s="84"/>
      <c r="G2738" s="84"/>
      <c r="H2738" s="90"/>
      <c r="I2738" s="84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84"/>
      <c r="E2739" s="84"/>
      <c r="F2739" s="84"/>
      <c r="G2739" s="84"/>
      <c r="H2739" s="90"/>
      <c r="I2739" s="84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84"/>
      <c r="E2740" s="84"/>
      <c r="F2740" s="84"/>
      <c r="G2740" s="84"/>
      <c r="H2740" s="90"/>
      <c r="I2740" s="84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84"/>
      <c r="E2741" s="84"/>
      <c r="F2741" s="84"/>
      <c r="G2741" s="84"/>
      <c r="H2741" s="90"/>
      <c r="I2741" s="84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84"/>
      <c r="E2742" s="84"/>
      <c r="F2742" s="84"/>
      <c r="G2742" s="84"/>
      <c r="H2742" s="90"/>
      <c r="I2742" s="84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84"/>
      <c r="E2743" s="84"/>
      <c r="F2743" s="84"/>
      <c r="G2743" s="84"/>
      <c r="H2743" s="90"/>
      <c r="I2743" s="84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84"/>
      <c r="E2744" s="84"/>
      <c r="F2744" s="84"/>
      <c r="G2744" s="84"/>
      <c r="H2744" s="90"/>
      <c r="I2744" s="84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84"/>
      <c r="E2745" s="84"/>
      <c r="F2745" s="84"/>
      <c r="G2745" s="84"/>
      <c r="H2745" s="90"/>
      <c r="I2745" s="84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84"/>
      <c r="E2746" s="84"/>
      <c r="F2746" s="84"/>
      <c r="G2746" s="84"/>
      <c r="H2746" s="90"/>
      <c r="I2746" s="84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84"/>
      <c r="E2747" s="84"/>
      <c r="F2747" s="84"/>
      <c r="G2747" s="84"/>
      <c r="H2747" s="90"/>
      <c r="I2747" s="84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84"/>
      <c r="E2748" s="84"/>
      <c r="F2748" s="84"/>
      <c r="G2748" s="84"/>
      <c r="H2748" s="90"/>
      <c r="I2748" s="84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84"/>
      <c r="E2749" s="84"/>
      <c r="F2749" s="84"/>
      <c r="G2749" s="84"/>
      <c r="H2749" s="90"/>
      <c r="I2749" s="84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84"/>
      <c r="E2750" s="84"/>
      <c r="F2750" s="84"/>
      <c r="G2750" s="84"/>
      <c r="H2750" s="90"/>
      <c r="I2750" s="84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84"/>
      <c r="E2751" s="84"/>
      <c r="F2751" s="84"/>
      <c r="G2751" s="84"/>
      <c r="H2751" s="90"/>
      <c r="I2751" s="84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84"/>
      <c r="E2752" s="84"/>
      <c r="F2752" s="84"/>
      <c r="G2752" s="84"/>
      <c r="H2752" s="90"/>
      <c r="I2752" s="84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84"/>
      <c r="E2753" s="84"/>
      <c r="F2753" s="84"/>
      <c r="G2753" s="84"/>
      <c r="H2753" s="90"/>
      <c r="I2753" s="84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84"/>
      <c r="E2754" s="84"/>
      <c r="F2754" s="84"/>
      <c r="G2754" s="84"/>
      <c r="H2754" s="90"/>
      <c r="I2754" s="84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84"/>
      <c r="E2755" s="84"/>
      <c r="F2755" s="84"/>
      <c r="G2755" s="84"/>
      <c r="H2755" s="90"/>
      <c r="I2755" s="84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84"/>
      <c r="E2756" s="84"/>
      <c r="F2756" s="84"/>
      <c r="G2756" s="84"/>
      <c r="H2756" s="90"/>
      <c r="I2756" s="84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84"/>
      <c r="E2757" s="84"/>
      <c r="F2757" s="84"/>
      <c r="G2757" s="84"/>
      <c r="H2757" s="90"/>
      <c r="I2757" s="84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84"/>
      <c r="E2758" s="84"/>
      <c r="F2758" s="84"/>
      <c r="G2758" s="84"/>
      <c r="H2758" s="90"/>
      <c r="I2758" s="84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84"/>
      <c r="E2759" s="84"/>
      <c r="F2759" s="84"/>
      <c r="G2759" s="84"/>
      <c r="H2759" s="90"/>
      <c r="I2759" s="84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84"/>
      <c r="E2760" s="84"/>
      <c r="F2760" s="84"/>
      <c r="G2760" s="84"/>
      <c r="H2760" s="90"/>
      <c r="I2760" s="84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84"/>
      <c r="E2761" s="84"/>
      <c r="F2761" s="84"/>
      <c r="G2761" s="84"/>
      <c r="H2761" s="90"/>
      <c r="I2761" s="84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84"/>
      <c r="E2762" s="84"/>
      <c r="F2762" s="84"/>
      <c r="G2762" s="84"/>
      <c r="H2762" s="90"/>
      <c r="I2762" s="84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84"/>
      <c r="E2763" s="84"/>
      <c r="F2763" s="84"/>
      <c r="G2763" s="84"/>
      <c r="H2763" s="90"/>
      <c r="I2763" s="84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84"/>
      <c r="E2764" s="84"/>
      <c r="F2764" s="84"/>
      <c r="G2764" s="84"/>
      <c r="H2764" s="90"/>
      <c r="I2764" s="84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84"/>
      <c r="E2765" s="84"/>
      <c r="F2765" s="84"/>
      <c r="G2765" s="84"/>
      <c r="H2765" s="90"/>
      <c r="I2765" s="84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84"/>
      <c r="E2766" s="84"/>
      <c r="F2766" s="84"/>
      <c r="G2766" s="84"/>
      <c r="H2766" s="90"/>
      <c r="I2766" s="84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84"/>
      <c r="E2767" s="84"/>
      <c r="F2767" s="84"/>
      <c r="G2767" s="84"/>
      <c r="H2767" s="90"/>
      <c r="I2767" s="84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84"/>
      <c r="E2768" s="84"/>
      <c r="F2768" s="84"/>
      <c r="G2768" s="84"/>
      <c r="H2768" s="90"/>
      <c r="I2768" s="84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84"/>
      <c r="E2769" s="84"/>
      <c r="F2769" s="84"/>
      <c r="G2769" s="84"/>
      <c r="H2769" s="90"/>
      <c r="I2769" s="84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84"/>
      <c r="E2770" s="84"/>
      <c r="F2770" s="84"/>
      <c r="G2770" s="84"/>
      <c r="H2770" s="90"/>
      <c r="I2770" s="84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84"/>
      <c r="E2771" s="84"/>
      <c r="F2771" s="84"/>
      <c r="G2771" s="84"/>
      <c r="H2771" s="90"/>
      <c r="I2771" s="84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84"/>
      <c r="E2772" s="84"/>
      <c r="F2772" s="84"/>
      <c r="G2772" s="84"/>
      <c r="H2772" s="90"/>
      <c r="I2772" s="84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84"/>
      <c r="E2773" s="84"/>
      <c r="F2773" s="84"/>
      <c r="G2773" s="84"/>
      <c r="H2773" s="90"/>
      <c r="I2773" s="84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84"/>
      <c r="E2774" s="84"/>
      <c r="F2774" s="84"/>
      <c r="G2774" s="84"/>
      <c r="H2774" s="90"/>
      <c r="I2774" s="84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84"/>
      <c r="E2775" s="84"/>
      <c r="F2775" s="84"/>
      <c r="G2775" s="84"/>
      <c r="H2775" s="90"/>
      <c r="I2775" s="84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84"/>
      <c r="E2776" s="84"/>
      <c r="F2776" s="84"/>
      <c r="G2776" s="84"/>
      <c r="H2776" s="90"/>
      <c r="I2776" s="84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84"/>
      <c r="E2777" s="84"/>
      <c r="F2777" s="84"/>
      <c r="G2777" s="84"/>
      <c r="H2777" s="90"/>
      <c r="I2777" s="84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84"/>
      <c r="E2778" s="84"/>
      <c r="F2778" s="84"/>
      <c r="G2778" s="84"/>
      <c r="H2778" s="90"/>
      <c r="I2778" s="84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84"/>
      <c r="E2779" s="84"/>
      <c r="F2779" s="84"/>
      <c r="G2779" s="84"/>
      <c r="H2779" s="90"/>
      <c r="I2779" s="84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84"/>
      <c r="E2780" s="84"/>
      <c r="F2780" s="84"/>
      <c r="G2780" s="84"/>
      <c r="H2780" s="90"/>
      <c r="I2780" s="84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84"/>
      <c r="E2781" s="84"/>
      <c r="F2781" s="84"/>
      <c r="G2781" s="84"/>
      <c r="H2781" s="90"/>
      <c r="I2781" s="84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84"/>
      <c r="E2782" s="84"/>
      <c r="F2782" s="84"/>
      <c r="G2782" s="84"/>
      <c r="H2782" s="90"/>
      <c r="I2782" s="84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84"/>
      <c r="E2783" s="84"/>
      <c r="F2783" s="84"/>
      <c r="G2783" s="84"/>
      <c r="H2783" s="90"/>
      <c r="I2783" s="84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84"/>
      <c r="E2784" s="84"/>
      <c r="F2784" s="84"/>
      <c r="G2784" s="84"/>
      <c r="H2784" s="90"/>
      <c r="I2784" s="84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84"/>
      <c r="E2785" s="84"/>
      <c r="F2785" s="84"/>
      <c r="G2785" s="84"/>
      <c r="H2785" s="90"/>
      <c r="I2785" s="84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84"/>
      <c r="E2786" s="84"/>
      <c r="F2786" s="84"/>
      <c r="G2786" s="84"/>
      <c r="H2786" s="90"/>
      <c r="I2786" s="84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84"/>
      <c r="E2787" s="84"/>
      <c r="F2787" s="84"/>
      <c r="G2787" s="84"/>
      <c r="H2787" s="90"/>
      <c r="I2787" s="84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84"/>
      <c r="E2788" s="84"/>
      <c r="F2788" s="84"/>
      <c r="G2788" s="84"/>
      <c r="H2788" s="90"/>
      <c r="I2788" s="84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84"/>
      <c r="E2789" s="84"/>
      <c r="F2789" s="84"/>
      <c r="G2789" s="84"/>
      <c r="H2789" s="90"/>
      <c r="I2789" s="84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84"/>
      <c r="E2790" s="84"/>
      <c r="F2790" s="84"/>
      <c r="G2790" s="84"/>
      <c r="H2790" s="90"/>
      <c r="I2790" s="84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84"/>
      <c r="E2791" s="84"/>
      <c r="F2791" s="84"/>
      <c r="G2791" s="84"/>
      <c r="H2791" s="90"/>
      <c r="I2791" s="84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84"/>
      <c r="E2792" s="84"/>
      <c r="F2792" s="84"/>
      <c r="G2792" s="84"/>
      <c r="H2792" s="90"/>
      <c r="I2792" s="84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84"/>
      <c r="E2793" s="84"/>
      <c r="F2793" s="84"/>
      <c r="G2793" s="84"/>
      <c r="H2793" s="90"/>
      <c r="I2793" s="84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84"/>
      <c r="E2794" s="84"/>
      <c r="F2794" s="84"/>
      <c r="G2794" s="84"/>
      <c r="H2794" s="90"/>
      <c r="I2794" s="84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84"/>
      <c r="E2795" s="84"/>
      <c r="F2795" s="84"/>
      <c r="G2795" s="84"/>
      <c r="H2795" s="90"/>
      <c r="I2795" s="84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84"/>
      <c r="E2796" s="84"/>
      <c r="F2796" s="84"/>
      <c r="G2796" s="84"/>
      <c r="H2796" s="90"/>
      <c r="I2796" s="84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84"/>
      <c r="E2797" s="84"/>
      <c r="F2797" s="84"/>
      <c r="G2797" s="84"/>
      <c r="H2797" s="90"/>
      <c r="I2797" s="84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84"/>
      <c r="E2798" s="84"/>
      <c r="F2798" s="84"/>
      <c r="G2798" s="84"/>
      <c r="H2798" s="90"/>
      <c r="I2798" s="84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84"/>
      <c r="E2799" s="84"/>
      <c r="F2799" s="84"/>
      <c r="G2799" s="84"/>
      <c r="H2799" s="90"/>
      <c r="I2799" s="84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84"/>
      <c r="E2800" s="84"/>
      <c r="F2800" s="84"/>
      <c r="G2800" s="84"/>
      <c r="H2800" s="90"/>
      <c r="I2800" s="84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84"/>
      <c r="E2801" s="84"/>
      <c r="F2801" s="84"/>
      <c r="G2801" s="84"/>
      <c r="H2801" s="90"/>
      <c r="I2801" s="84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84"/>
      <c r="E2802" s="84"/>
      <c r="F2802" s="84"/>
      <c r="G2802" s="84"/>
      <c r="H2802" s="90"/>
      <c r="I2802" s="84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84"/>
      <c r="E2803" s="84"/>
      <c r="F2803" s="84"/>
      <c r="G2803" s="84"/>
      <c r="H2803" s="90"/>
      <c r="I2803" s="84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84"/>
      <c r="E2804" s="84"/>
      <c r="F2804" s="84"/>
      <c r="G2804" s="84"/>
      <c r="H2804" s="90"/>
      <c r="I2804" s="84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84"/>
      <c r="E2805" s="84"/>
      <c r="F2805" s="84"/>
      <c r="G2805" s="84"/>
      <c r="H2805" s="90"/>
      <c r="I2805" s="84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84"/>
      <c r="E2806" s="84"/>
      <c r="F2806" s="84"/>
      <c r="G2806" s="84"/>
      <c r="H2806" s="90"/>
      <c r="I2806" s="84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84"/>
      <c r="E2807" s="84"/>
      <c r="F2807" s="84"/>
      <c r="G2807" s="84"/>
      <c r="H2807" s="90"/>
      <c r="I2807" s="84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84"/>
      <c r="E2808" s="84"/>
      <c r="F2808" s="84"/>
      <c r="G2808" s="84"/>
      <c r="H2808" s="90"/>
      <c r="I2808" s="84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84"/>
      <c r="E2809" s="84"/>
      <c r="F2809" s="84"/>
      <c r="G2809" s="84"/>
      <c r="H2809" s="90"/>
      <c r="I2809" s="84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84"/>
      <c r="E2810" s="84"/>
      <c r="F2810" s="84"/>
      <c r="G2810" s="84"/>
      <c r="H2810" s="90"/>
      <c r="I2810" s="84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84"/>
      <c r="E2811" s="84"/>
      <c r="F2811" s="84"/>
      <c r="G2811" s="84"/>
      <c r="H2811" s="90"/>
      <c r="I2811" s="84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84"/>
      <c r="E2812" s="84"/>
      <c r="F2812" s="84"/>
      <c r="G2812" s="84"/>
      <c r="H2812" s="90"/>
      <c r="I2812" s="84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84"/>
      <c r="E2813" s="84"/>
      <c r="F2813" s="84"/>
      <c r="G2813" s="84"/>
      <c r="H2813" s="90"/>
      <c r="I2813" s="84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84"/>
      <c r="E2814" s="84"/>
      <c r="F2814" s="84"/>
      <c r="G2814" s="84"/>
      <c r="H2814" s="90"/>
      <c r="I2814" s="84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84"/>
      <c r="E2815" s="84"/>
      <c r="F2815" s="84"/>
      <c r="G2815" s="84"/>
      <c r="H2815" s="90"/>
      <c r="I2815" s="84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84"/>
      <c r="E2816" s="84"/>
      <c r="F2816" s="84"/>
      <c r="G2816" s="84"/>
      <c r="H2816" s="90"/>
      <c r="I2816" s="84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84"/>
      <c r="E2817" s="84"/>
      <c r="F2817" s="84"/>
      <c r="G2817" s="84"/>
      <c r="H2817" s="90"/>
      <c r="I2817" s="84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84"/>
      <c r="E2818" s="84"/>
      <c r="F2818" s="84"/>
      <c r="G2818" s="84"/>
      <c r="H2818" s="90"/>
      <c r="I2818" s="84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84"/>
      <c r="E2819" s="84"/>
      <c r="F2819" s="84"/>
      <c r="G2819" s="84"/>
      <c r="H2819" s="90"/>
      <c r="I2819" s="84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84"/>
      <c r="E2820" s="84"/>
      <c r="F2820" s="84"/>
      <c r="G2820" s="84"/>
      <c r="H2820" s="90"/>
      <c r="I2820" s="84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84"/>
      <c r="E2821" s="84"/>
      <c r="F2821" s="84"/>
      <c r="G2821" s="84"/>
      <c r="H2821" s="90"/>
      <c r="I2821" s="84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84"/>
      <c r="E2822" s="84"/>
      <c r="F2822" s="84"/>
      <c r="G2822" s="84"/>
      <c r="H2822" s="90"/>
      <c r="I2822" s="84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84"/>
      <c r="E2823" s="84"/>
      <c r="F2823" s="84"/>
      <c r="G2823" s="84"/>
      <c r="H2823" s="90"/>
      <c r="I2823" s="84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84"/>
      <c r="E2824" s="84"/>
      <c r="F2824" s="84"/>
      <c r="G2824" s="84"/>
      <c r="H2824" s="90"/>
      <c r="I2824" s="84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84"/>
      <c r="E2825" s="84"/>
      <c r="F2825" s="84"/>
      <c r="G2825" s="84"/>
      <c r="H2825" s="90"/>
      <c r="I2825" s="84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84"/>
      <c r="E2826" s="84"/>
      <c r="F2826" s="84"/>
      <c r="G2826" s="84"/>
      <c r="H2826" s="90"/>
      <c r="I2826" s="84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84"/>
      <c r="E2827" s="84"/>
      <c r="F2827" s="84"/>
      <c r="G2827" s="84"/>
      <c r="H2827" s="90"/>
      <c r="I2827" s="84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84"/>
      <c r="E2828" s="84"/>
      <c r="F2828" s="84"/>
      <c r="G2828" s="84"/>
      <c r="H2828" s="90"/>
      <c r="I2828" s="84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84"/>
      <c r="E2829" s="84"/>
      <c r="F2829" s="84"/>
      <c r="G2829" s="84"/>
      <c r="H2829" s="90"/>
      <c r="I2829" s="84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84"/>
      <c r="E2830" s="84"/>
      <c r="F2830" s="84"/>
      <c r="G2830" s="84"/>
      <c r="H2830" s="90"/>
      <c r="I2830" s="84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84"/>
      <c r="E2831" s="84"/>
      <c r="F2831" s="84"/>
      <c r="G2831" s="84"/>
      <c r="H2831" s="90"/>
      <c r="I2831" s="84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84"/>
      <c r="E2832" s="84"/>
      <c r="F2832" s="84"/>
      <c r="G2832" s="84"/>
      <c r="H2832" s="90"/>
      <c r="I2832" s="84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84"/>
      <c r="E2833" s="84"/>
      <c r="F2833" s="84"/>
      <c r="G2833" s="84"/>
      <c r="H2833" s="90"/>
      <c r="I2833" s="84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84"/>
      <c r="E2834" s="84"/>
      <c r="F2834" s="84"/>
      <c r="G2834" s="84"/>
      <c r="H2834" s="90"/>
      <c r="I2834" s="84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84"/>
      <c r="E2835" s="84"/>
      <c r="F2835" s="84"/>
      <c r="G2835" s="84"/>
      <c r="H2835" s="90"/>
      <c r="I2835" s="84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84"/>
      <c r="E2836" s="84"/>
      <c r="F2836" s="84"/>
      <c r="G2836" s="84"/>
      <c r="H2836" s="90"/>
      <c r="I2836" s="84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84"/>
      <c r="E2837" s="84"/>
      <c r="F2837" s="84"/>
      <c r="G2837" s="84"/>
      <c r="H2837" s="90"/>
      <c r="I2837" s="84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84"/>
      <c r="E2838" s="84"/>
      <c r="F2838" s="84"/>
      <c r="G2838" s="84"/>
      <c r="H2838" s="90"/>
      <c r="I2838" s="84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84"/>
      <c r="E2839" s="84"/>
      <c r="F2839" s="84"/>
      <c r="G2839" s="84"/>
      <c r="H2839" s="90"/>
      <c r="I2839" s="84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84"/>
      <c r="E2840" s="84"/>
      <c r="F2840" s="84"/>
      <c r="G2840" s="84"/>
      <c r="H2840" s="90"/>
      <c r="I2840" s="84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84"/>
      <c r="E2841" s="84"/>
      <c r="F2841" s="84"/>
      <c r="G2841" s="84"/>
      <c r="H2841" s="90"/>
      <c r="I2841" s="84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84"/>
      <c r="E2842" s="84"/>
      <c r="F2842" s="84"/>
      <c r="G2842" s="84"/>
      <c r="H2842" s="90"/>
      <c r="I2842" s="84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84"/>
      <c r="E2843" s="84"/>
      <c r="F2843" s="84"/>
      <c r="G2843" s="84"/>
      <c r="H2843" s="90"/>
      <c r="I2843" s="84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84"/>
      <c r="E2844" s="84"/>
      <c r="F2844" s="84"/>
      <c r="G2844" s="84"/>
      <c r="H2844" s="90"/>
      <c r="I2844" s="84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84"/>
      <c r="E2845" s="84"/>
      <c r="F2845" s="84"/>
      <c r="G2845" s="84"/>
      <c r="H2845" s="90"/>
      <c r="I2845" s="84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84"/>
      <c r="E2846" s="84"/>
      <c r="F2846" s="84"/>
      <c r="G2846" s="84"/>
      <c r="H2846" s="90"/>
      <c r="I2846" s="84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84"/>
      <c r="E2847" s="84"/>
      <c r="F2847" s="84"/>
      <c r="G2847" s="84"/>
      <c r="H2847" s="90"/>
      <c r="I2847" s="84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84"/>
      <c r="E2848" s="84"/>
      <c r="F2848" s="84"/>
      <c r="G2848" s="84"/>
      <c r="H2848" s="90"/>
      <c r="I2848" s="84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84"/>
      <c r="E2849" s="84"/>
      <c r="F2849" s="84"/>
      <c r="G2849" s="84"/>
      <c r="H2849" s="90"/>
      <c r="I2849" s="84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84"/>
      <c r="E2850" s="84"/>
      <c r="F2850" s="84"/>
      <c r="G2850" s="84"/>
      <c r="H2850" s="90"/>
      <c r="I2850" s="84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84"/>
      <c r="E2851" s="84"/>
      <c r="F2851" s="84"/>
      <c r="G2851" s="84"/>
      <c r="H2851" s="90"/>
      <c r="I2851" s="84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84"/>
      <c r="E2852" s="84"/>
      <c r="F2852" s="84"/>
      <c r="G2852" s="84"/>
      <c r="H2852" s="90"/>
      <c r="I2852" s="84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84"/>
      <c r="E2853" s="84"/>
      <c r="F2853" s="84"/>
      <c r="G2853" s="84"/>
      <c r="H2853" s="90"/>
      <c r="I2853" s="84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84"/>
      <c r="E2854" s="84"/>
      <c r="F2854" s="84"/>
      <c r="G2854" s="84"/>
      <c r="H2854" s="90"/>
      <c r="I2854" s="84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84"/>
      <c r="E2855" s="84"/>
      <c r="F2855" s="84"/>
      <c r="G2855" s="84"/>
      <c r="H2855" s="90"/>
      <c r="I2855" s="84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84"/>
      <c r="E2856" s="84"/>
      <c r="F2856" s="84"/>
      <c r="G2856" s="84"/>
      <c r="H2856" s="90"/>
      <c r="I2856" s="84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84"/>
      <c r="E2857" s="84"/>
      <c r="F2857" s="84"/>
      <c r="G2857" s="84"/>
      <c r="H2857" s="90"/>
      <c r="I2857" s="84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84"/>
      <c r="E2858" s="84"/>
      <c r="F2858" s="84"/>
      <c r="G2858" s="84"/>
      <c r="H2858" s="90"/>
      <c r="I2858" s="84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84"/>
      <c r="E2859" s="84"/>
      <c r="F2859" s="84"/>
      <c r="G2859" s="84"/>
      <c r="H2859" s="90"/>
      <c r="I2859" s="84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84"/>
      <c r="E2860" s="84"/>
      <c r="F2860" s="84"/>
      <c r="G2860" s="84"/>
      <c r="H2860" s="90"/>
      <c r="I2860" s="84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84"/>
      <c r="E2861" s="84"/>
      <c r="F2861" s="84"/>
      <c r="G2861" s="84"/>
      <c r="H2861" s="90"/>
      <c r="I2861" s="84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84"/>
      <c r="E2862" s="84"/>
      <c r="F2862" s="84"/>
      <c r="G2862" s="84"/>
      <c r="H2862" s="90"/>
      <c r="I2862" s="84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84"/>
      <c r="E2863" s="84"/>
      <c r="F2863" s="84"/>
      <c r="G2863" s="84"/>
      <c r="H2863" s="90"/>
      <c r="I2863" s="84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84"/>
      <c r="E2864" s="84"/>
      <c r="F2864" s="84"/>
      <c r="G2864" s="84"/>
      <c r="H2864" s="90"/>
      <c r="I2864" s="84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84"/>
      <c r="E2865" s="84"/>
      <c r="F2865" s="84"/>
      <c r="G2865" s="84"/>
      <c r="H2865" s="90"/>
      <c r="I2865" s="84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84"/>
      <c r="E2866" s="84"/>
      <c r="F2866" s="84"/>
      <c r="G2866" s="84"/>
      <c r="H2866" s="90"/>
      <c r="I2866" s="84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84"/>
      <c r="E2867" s="84"/>
      <c r="F2867" s="84"/>
      <c r="G2867" s="84"/>
      <c r="H2867" s="90"/>
      <c r="I2867" s="84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84"/>
      <c r="E2868" s="84"/>
      <c r="F2868" s="84"/>
      <c r="G2868" s="84"/>
      <c r="H2868" s="90"/>
      <c r="I2868" s="84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84"/>
      <c r="E2869" s="84"/>
      <c r="F2869" s="84"/>
      <c r="G2869" s="84"/>
      <c r="H2869" s="90"/>
      <c r="I2869" s="84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84"/>
      <c r="E2870" s="84"/>
      <c r="F2870" s="84"/>
      <c r="G2870" s="84"/>
      <c r="H2870" s="90"/>
      <c r="I2870" s="84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84"/>
      <c r="E2871" s="84"/>
      <c r="F2871" s="84"/>
      <c r="G2871" s="84"/>
      <c r="H2871" s="90"/>
      <c r="I2871" s="84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84"/>
      <c r="E2872" s="84"/>
      <c r="F2872" s="84"/>
      <c r="G2872" s="84"/>
      <c r="H2872" s="90"/>
      <c r="I2872" s="84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84"/>
      <c r="E2873" s="84"/>
      <c r="F2873" s="84"/>
      <c r="G2873" s="84"/>
      <c r="H2873" s="90"/>
      <c r="I2873" s="84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84"/>
      <c r="E2874" s="84"/>
      <c r="F2874" s="84"/>
      <c r="G2874" s="84"/>
      <c r="H2874" s="90"/>
      <c r="I2874" s="84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84"/>
      <c r="E2875" s="84"/>
      <c r="F2875" s="84"/>
      <c r="G2875" s="84"/>
      <c r="H2875" s="90"/>
      <c r="I2875" s="84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84"/>
      <c r="E2876" s="84"/>
      <c r="F2876" s="84"/>
      <c r="G2876" s="84"/>
      <c r="H2876" s="90"/>
      <c r="I2876" s="84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84"/>
      <c r="E2877" s="84"/>
      <c r="F2877" s="84"/>
      <c r="G2877" s="84"/>
      <c r="H2877" s="90"/>
      <c r="I2877" s="84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84"/>
      <c r="E2878" s="84"/>
      <c r="F2878" s="84"/>
      <c r="G2878" s="84"/>
      <c r="H2878" s="90"/>
      <c r="I2878" s="84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84"/>
      <c r="E2879" s="84"/>
      <c r="F2879" s="84"/>
      <c r="G2879" s="84"/>
      <c r="H2879" s="90"/>
      <c r="I2879" s="84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84"/>
      <c r="E2880" s="84"/>
      <c r="F2880" s="84"/>
      <c r="G2880" s="84"/>
      <c r="H2880" s="90"/>
      <c r="I2880" s="84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84"/>
      <c r="E2881" s="84"/>
      <c r="F2881" s="84"/>
      <c r="G2881" s="84"/>
      <c r="H2881" s="90"/>
      <c r="I2881" s="84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84"/>
      <c r="E2882" s="84"/>
      <c r="F2882" s="84"/>
      <c r="G2882" s="84"/>
      <c r="H2882" s="90"/>
      <c r="I2882" s="84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84"/>
      <c r="E2883" s="84"/>
      <c r="F2883" s="84"/>
      <c r="G2883" s="84"/>
      <c r="H2883" s="90"/>
      <c r="I2883" s="84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84"/>
      <c r="E2884" s="84"/>
      <c r="F2884" s="84"/>
      <c r="G2884" s="84"/>
      <c r="H2884" s="90"/>
      <c r="I2884" s="84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84"/>
      <c r="E2885" s="84"/>
      <c r="F2885" s="84"/>
      <c r="G2885" s="84"/>
      <c r="H2885" s="90"/>
      <c r="I2885" s="84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84"/>
      <c r="E2886" s="84"/>
      <c r="F2886" s="84"/>
      <c r="G2886" s="84"/>
      <c r="H2886" s="90"/>
      <c r="I2886" s="84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84"/>
      <c r="E2887" s="84"/>
      <c r="F2887" s="84"/>
      <c r="G2887" s="84"/>
      <c r="H2887" s="90"/>
      <c r="I2887" s="84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84"/>
      <c r="E2888" s="84"/>
      <c r="F2888" s="84"/>
      <c r="G2888" s="84"/>
      <c r="H2888" s="90"/>
      <c r="I2888" s="84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84"/>
      <c r="E2889" s="84"/>
      <c r="F2889" s="84"/>
      <c r="G2889" s="84"/>
      <c r="H2889" s="90"/>
      <c r="I2889" s="84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84"/>
      <c r="E2890" s="84"/>
      <c r="F2890" s="84"/>
      <c r="G2890" s="84"/>
      <c r="H2890" s="90"/>
      <c r="I2890" s="84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84"/>
      <c r="E2891" s="84"/>
      <c r="F2891" s="84"/>
      <c r="G2891" s="84"/>
      <c r="H2891" s="90"/>
      <c r="I2891" s="84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84"/>
      <c r="E2892" s="84"/>
      <c r="F2892" s="84"/>
      <c r="G2892" s="84"/>
      <c r="H2892" s="90"/>
      <c r="I2892" s="84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84"/>
      <c r="E2893" s="84"/>
      <c r="F2893" s="84"/>
      <c r="G2893" s="84"/>
      <c r="H2893" s="90"/>
      <c r="I2893" s="84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84"/>
      <c r="E2894" s="84"/>
      <c r="F2894" s="84"/>
      <c r="G2894" s="84"/>
      <c r="H2894" s="90"/>
      <c r="I2894" s="84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84"/>
      <c r="E2895" s="84"/>
      <c r="F2895" s="84"/>
      <c r="G2895" s="84"/>
      <c r="H2895" s="90"/>
      <c r="I2895" s="84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84"/>
      <c r="E2896" s="84"/>
      <c r="F2896" s="84"/>
      <c r="G2896" s="84"/>
      <c r="H2896" s="90"/>
      <c r="I2896" s="84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84"/>
      <c r="E2897" s="84"/>
      <c r="F2897" s="84"/>
      <c r="G2897" s="84"/>
      <c r="H2897" s="90"/>
      <c r="I2897" s="84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84"/>
      <c r="E2898" s="84"/>
      <c r="F2898" s="84"/>
      <c r="G2898" s="84"/>
      <c r="H2898" s="90"/>
      <c r="I2898" s="84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84"/>
      <c r="E2899" s="84"/>
      <c r="F2899" s="84"/>
      <c r="G2899" s="84"/>
      <c r="H2899" s="90"/>
      <c r="I2899" s="84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84"/>
      <c r="E2900" s="84"/>
      <c r="F2900" s="84"/>
      <c r="G2900" s="84"/>
      <c r="H2900" s="90"/>
      <c r="I2900" s="84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84"/>
      <c r="E2901" s="84"/>
      <c r="F2901" s="84"/>
      <c r="G2901" s="84"/>
      <c r="H2901" s="90"/>
      <c r="I2901" s="84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84"/>
      <c r="E2902" s="84"/>
      <c r="F2902" s="84"/>
      <c r="G2902" s="84"/>
      <c r="H2902" s="90"/>
      <c r="I2902" s="84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84"/>
      <c r="E2903" s="84"/>
      <c r="F2903" s="84"/>
      <c r="G2903" s="84"/>
      <c r="H2903" s="90"/>
      <c r="I2903" s="84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84"/>
      <c r="E2904" s="84"/>
      <c r="F2904" s="84"/>
      <c r="G2904" s="84"/>
      <c r="H2904" s="90"/>
      <c r="I2904" s="84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84"/>
      <c r="E2905" s="84"/>
      <c r="F2905" s="84"/>
      <c r="G2905" s="84"/>
      <c r="H2905" s="90"/>
      <c r="I2905" s="84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84"/>
      <c r="E2906" s="84"/>
      <c r="F2906" s="84"/>
      <c r="G2906" s="84"/>
      <c r="H2906" s="90"/>
      <c r="I2906" s="84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84"/>
      <c r="E2907" s="84"/>
      <c r="F2907" s="84"/>
      <c r="G2907" s="84"/>
      <c r="H2907" s="90"/>
      <c r="I2907" s="84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84"/>
      <c r="E2908" s="84"/>
      <c r="F2908" s="84"/>
      <c r="G2908" s="84"/>
      <c r="H2908" s="90"/>
      <c r="I2908" s="84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84"/>
      <c r="E2909" s="84"/>
      <c r="F2909" s="84"/>
      <c r="G2909" s="84"/>
      <c r="H2909" s="90"/>
      <c r="I2909" s="84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84"/>
      <c r="E2910" s="84"/>
      <c r="F2910" s="84"/>
      <c r="G2910" s="84"/>
      <c r="H2910" s="90"/>
      <c r="I2910" s="84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84"/>
      <c r="E2911" s="84"/>
      <c r="F2911" s="84"/>
      <c r="G2911" s="84"/>
      <c r="H2911" s="90"/>
      <c r="I2911" s="84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84"/>
      <c r="E2912" s="84"/>
      <c r="F2912" s="84"/>
      <c r="G2912" s="84"/>
      <c r="H2912" s="90"/>
      <c r="I2912" s="84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84"/>
      <c r="E2913" s="84"/>
      <c r="F2913" s="84"/>
      <c r="G2913" s="84"/>
      <c r="H2913" s="90"/>
      <c r="I2913" s="84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84"/>
      <c r="E2914" s="84"/>
      <c r="F2914" s="84"/>
      <c r="G2914" s="84"/>
      <c r="H2914" s="90"/>
      <c r="I2914" s="84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84"/>
      <c r="E2915" s="84"/>
      <c r="F2915" s="84"/>
      <c r="G2915" s="84"/>
      <c r="H2915" s="90"/>
      <c r="I2915" s="84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84"/>
      <c r="E2916" s="84"/>
      <c r="F2916" s="84"/>
      <c r="G2916" s="84"/>
      <c r="H2916" s="90"/>
      <c r="I2916" s="84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84"/>
      <c r="E2917" s="84"/>
      <c r="F2917" s="84"/>
      <c r="G2917" s="84"/>
      <c r="H2917" s="90"/>
      <c r="I2917" s="84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84"/>
      <c r="E2918" s="84"/>
      <c r="F2918" s="84"/>
      <c r="G2918" s="84"/>
      <c r="H2918" s="90"/>
      <c r="I2918" s="84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84"/>
      <c r="E2919" s="84"/>
      <c r="F2919" s="84"/>
      <c r="G2919" s="84"/>
      <c r="H2919" s="90"/>
      <c r="I2919" s="84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84"/>
      <c r="E2920" s="84"/>
      <c r="F2920" s="84"/>
      <c r="G2920" s="84"/>
      <c r="H2920" s="90"/>
      <c r="I2920" s="84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84"/>
      <c r="E2921" s="84"/>
      <c r="F2921" s="84"/>
      <c r="G2921" s="84"/>
      <c r="H2921" s="90"/>
      <c r="I2921" s="84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84"/>
      <c r="E2922" s="84"/>
      <c r="F2922" s="84"/>
      <c r="G2922" s="84"/>
      <c r="H2922" s="90"/>
      <c r="I2922" s="84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84"/>
      <c r="E2923" s="84"/>
      <c r="F2923" s="84"/>
      <c r="G2923" s="84"/>
      <c r="H2923" s="90"/>
      <c r="I2923" s="84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84"/>
      <c r="E2924" s="84"/>
      <c r="F2924" s="84"/>
      <c r="G2924" s="84"/>
      <c r="H2924" s="90"/>
      <c r="I2924" s="84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84"/>
      <c r="E2925" s="84"/>
      <c r="F2925" s="84"/>
      <c r="G2925" s="84"/>
      <c r="H2925" s="90"/>
      <c r="I2925" s="84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84"/>
      <c r="E2926" s="84"/>
      <c r="F2926" s="84"/>
      <c r="G2926" s="84"/>
      <c r="H2926" s="90"/>
      <c r="I2926" s="84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84"/>
      <c r="E2927" s="84"/>
      <c r="F2927" s="84"/>
      <c r="G2927" s="84"/>
      <c r="H2927" s="90"/>
      <c r="I2927" s="84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84"/>
      <c r="E2928" s="84"/>
      <c r="F2928" s="84"/>
      <c r="G2928" s="84"/>
      <c r="H2928" s="90"/>
      <c r="I2928" s="84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84"/>
      <c r="E2929" s="84"/>
      <c r="F2929" s="84"/>
      <c r="G2929" s="84"/>
      <c r="H2929" s="90"/>
      <c r="I2929" s="84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84"/>
      <c r="E2930" s="84"/>
      <c r="F2930" s="84"/>
      <c r="G2930" s="84"/>
      <c r="H2930" s="90"/>
      <c r="I2930" s="84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84"/>
      <c r="E2931" s="84"/>
      <c r="F2931" s="84"/>
      <c r="G2931" s="84"/>
      <c r="H2931" s="90"/>
      <c r="I2931" s="84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84"/>
      <c r="E2932" s="84"/>
      <c r="F2932" s="84"/>
      <c r="G2932" s="84"/>
      <c r="H2932" s="90"/>
      <c r="I2932" s="84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84"/>
      <c r="E2933" s="84"/>
      <c r="F2933" s="84"/>
      <c r="G2933" s="84"/>
      <c r="H2933" s="90"/>
      <c r="I2933" s="84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84"/>
      <c r="E2934" s="84"/>
      <c r="F2934" s="84"/>
      <c r="G2934" s="84"/>
      <c r="H2934" s="90"/>
      <c r="I2934" s="84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84"/>
      <c r="E2935" s="84"/>
      <c r="F2935" s="84"/>
      <c r="G2935" s="84"/>
      <c r="H2935" s="90"/>
      <c r="I2935" s="84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84"/>
      <c r="E2936" s="84"/>
      <c r="F2936" s="84"/>
      <c r="G2936" s="84"/>
      <c r="H2936" s="90"/>
      <c r="I2936" s="84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84"/>
      <c r="E2937" s="84"/>
      <c r="F2937" s="84"/>
      <c r="G2937" s="84"/>
      <c r="H2937" s="90"/>
      <c r="I2937" s="84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84"/>
      <c r="E2938" s="84"/>
      <c r="F2938" s="84"/>
      <c r="G2938" s="84"/>
      <c r="H2938" s="90"/>
      <c r="I2938" s="84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84"/>
      <c r="E2939" s="84"/>
      <c r="F2939" s="84"/>
      <c r="G2939" s="84"/>
      <c r="H2939" s="90"/>
      <c r="I2939" s="84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84"/>
      <c r="E2940" s="84"/>
      <c r="F2940" s="84"/>
      <c r="G2940" s="84"/>
      <c r="H2940" s="90"/>
      <c r="I2940" s="84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84"/>
      <c r="E2941" s="84"/>
      <c r="F2941" s="84"/>
      <c r="G2941" s="84"/>
      <c r="H2941" s="90"/>
      <c r="I2941" s="84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84"/>
      <c r="E2942" s="84"/>
      <c r="F2942" s="84"/>
      <c r="G2942" s="84"/>
      <c r="H2942" s="90"/>
      <c r="I2942" s="84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84"/>
      <c r="E2943" s="84"/>
      <c r="F2943" s="84"/>
      <c r="G2943" s="84"/>
      <c r="H2943" s="90"/>
      <c r="I2943" s="84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84"/>
      <c r="E2944" s="84"/>
      <c r="F2944" s="84"/>
      <c r="G2944" s="84"/>
      <c r="H2944" s="90"/>
      <c r="I2944" s="84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84"/>
      <c r="E2945" s="84"/>
      <c r="F2945" s="84"/>
      <c r="G2945" s="84"/>
      <c r="H2945" s="90"/>
      <c r="I2945" s="84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84"/>
      <c r="E2946" s="84"/>
      <c r="F2946" s="84"/>
      <c r="G2946" s="84"/>
      <c r="H2946" s="90"/>
      <c r="I2946" s="84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84"/>
      <c r="E2947" s="84"/>
      <c r="F2947" s="84"/>
      <c r="G2947" s="84"/>
      <c r="H2947" s="90"/>
      <c r="I2947" s="84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84"/>
      <c r="E2948" s="84"/>
      <c r="F2948" s="84"/>
      <c r="G2948" s="84"/>
      <c r="H2948" s="90"/>
      <c r="I2948" s="84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84"/>
      <c r="E2949" s="84"/>
      <c r="F2949" s="84"/>
      <c r="G2949" s="84"/>
      <c r="H2949" s="90"/>
      <c r="I2949" s="84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84"/>
      <c r="E2950" s="84"/>
      <c r="F2950" s="84"/>
      <c r="G2950" s="84"/>
      <c r="H2950" s="90"/>
      <c r="I2950" s="84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84"/>
      <c r="E2951" s="84"/>
      <c r="F2951" s="84"/>
      <c r="G2951" s="84"/>
      <c r="H2951" s="90"/>
      <c r="I2951" s="84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84"/>
      <c r="E2952" s="84"/>
      <c r="F2952" s="84"/>
      <c r="G2952" s="84"/>
      <c r="H2952" s="90"/>
      <c r="I2952" s="84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84"/>
      <c r="E2953" s="84"/>
      <c r="F2953" s="84"/>
      <c r="G2953" s="84"/>
      <c r="H2953" s="90"/>
      <c r="I2953" s="84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84"/>
      <c r="E2954" s="84"/>
      <c r="F2954" s="84"/>
      <c r="G2954" s="84"/>
      <c r="H2954" s="90"/>
      <c r="I2954" s="84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84"/>
      <c r="E2955" s="84"/>
      <c r="F2955" s="84"/>
      <c r="G2955" s="84"/>
      <c r="H2955" s="90"/>
      <c r="I2955" s="84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84"/>
      <c r="E2956" s="84"/>
      <c r="F2956" s="84"/>
      <c r="G2956" s="84"/>
      <c r="H2956" s="90"/>
      <c r="I2956" s="84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84"/>
      <c r="E2957" s="84"/>
      <c r="F2957" s="84"/>
      <c r="G2957" s="84"/>
      <c r="H2957" s="90"/>
      <c r="I2957" s="84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84"/>
      <c r="E2958" s="84"/>
      <c r="F2958" s="84"/>
      <c r="G2958" s="84"/>
      <c r="H2958" s="90"/>
      <c r="I2958" s="84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84"/>
      <c r="E2959" s="84"/>
      <c r="F2959" s="84"/>
      <c r="G2959" s="84"/>
      <c r="H2959" s="90"/>
      <c r="I2959" s="84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84"/>
      <c r="E2960" s="84"/>
      <c r="F2960" s="84"/>
      <c r="G2960" s="84"/>
      <c r="H2960" s="90"/>
      <c r="I2960" s="84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84"/>
      <c r="E2961" s="84"/>
      <c r="F2961" s="84"/>
      <c r="G2961" s="84"/>
      <c r="H2961" s="90"/>
      <c r="I2961" s="84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84"/>
      <c r="E2962" s="84"/>
      <c r="F2962" s="84"/>
      <c r="G2962" s="84"/>
      <c r="H2962" s="90"/>
      <c r="I2962" s="84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84"/>
      <c r="E2963" s="84"/>
      <c r="F2963" s="84"/>
      <c r="G2963" s="84"/>
      <c r="H2963" s="90"/>
      <c r="I2963" s="84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84"/>
      <c r="E2964" s="84"/>
      <c r="F2964" s="84"/>
      <c r="G2964" s="84"/>
      <c r="H2964" s="90"/>
      <c r="I2964" s="84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84"/>
      <c r="E2965" s="84"/>
      <c r="F2965" s="84"/>
      <c r="G2965" s="84"/>
      <c r="H2965" s="90"/>
      <c r="I2965" s="84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84"/>
      <c r="E2966" s="84"/>
      <c r="F2966" s="84"/>
      <c r="G2966" s="84"/>
      <c r="H2966" s="90"/>
      <c r="I2966" s="84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84"/>
      <c r="E2967" s="84"/>
      <c r="F2967" s="84"/>
      <c r="G2967" s="84"/>
      <c r="H2967" s="90"/>
      <c r="I2967" s="84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84"/>
      <c r="E2968" s="84"/>
      <c r="F2968" s="84"/>
      <c r="G2968" s="84"/>
      <c r="H2968" s="90"/>
      <c r="I2968" s="84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84"/>
      <c r="E2969" s="84"/>
      <c r="F2969" s="84"/>
      <c r="G2969" s="84"/>
      <c r="H2969" s="90"/>
      <c r="I2969" s="84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84"/>
      <c r="E2970" s="84"/>
      <c r="F2970" s="84"/>
      <c r="G2970" s="84"/>
      <c r="H2970" s="90"/>
      <c r="I2970" s="84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84"/>
      <c r="E2971" s="84"/>
      <c r="F2971" s="84"/>
      <c r="G2971" s="84"/>
      <c r="H2971" s="90"/>
      <c r="I2971" s="84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84"/>
      <c r="E2972" s="84"/>
      <c r="F2972" s="84"/>
      <c r="G2972" s="84"/>
      <c r="H2972" s="90"/>
      <c r="I2972" s="84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84"/>
      <c r="E2973" s="84"/>
      <c r="F2973" s="84"/>
      <c r="G2973" s="84"/>
      <c r="H2973" s="90"/>
      <c r="I2973" s="84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84"/>
      <c r="E2974" s="84"/>
      <c r="F2974" s="84"/>
      <c r="G2974" s="84"/>
      <c r="H2974" s="90"/>
      <c r="I2974" s="84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84"/>
      <c r="E2975" s="84"/>
      <c r="F2975" s="84"/>
      <c r="G2975" s="84"/>
      <c r="H2975" s="90"/>
      <c r="I2975" s="84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84"/>
      <c r="E2976" s="84"/>
      <c r="F2976" s="84"/>
      <c r="G2976" s="84"/>
      <c r="H2976" s="90"/>
      <c r="I2976" s="84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84"/>
      <c r="E2977" s="84"/>
      <c r="F2977" s="84"/>
      <c r="G2977" s="84"/>
      <c r="H2977" s="90"/>
      <c r="I2977" s="84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84"/>
      <c r="E2978" s="84"/>
      <c r="F2978" s="84"/>
      <c r="G2978" s="84"/>
      <c r="H2978" s="90"/>
      <c r="I2978" s="84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84"/>
      <c r="E2979" s="84"/>
      <c r="F2979" s="84"/>
      <c r="G2979" s="84"/>
      <c r="H2979" s="90"/>
      <c r="I2979" s="84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84"/>
      <c r="E2980" s="84"/>
      <c r="F2980" s="84"/>
      <c r="G2980" s="84"/>
      <c r="H2980" s="90"/>
      <c r="I2980" s="84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84"/>
      <c r="E2981" s="84"/>
      <c r="F2981" s="84"/>
      <c r="G2981" s="84"/>
      <c r="H2981" s="90"/>
      <c r="I2981" s="84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84"/>
      <c r="E2982" s="84"/>
      <c r="F2982" s="84"/>
      <c r="G2982" s="84"/>
      <c r="H2982" s="90"/>
      <c r="I2982" s="84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84"/>
      <c r="E2983" s="84"/>
      <c r="F2983" s="84"/>
      <c r="G2983" s="84"/>
      <c r="H2983" s="90"/>
      <c r="I2983" s="84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84"/>
      <c r="E2984" s="84"/>
      <c r="F2984" s="84"/>
      <c r="G2984" s="84"/>
      <c r="H2984" s="90"/>
      <c r="I2984" s="84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84"/>
      <c r="E2985" s="84"/>
      <c r="F2985" s="84"/>
      <c r="G2985" s="84"/>
      <c r="H2985" s="90"/>
      <c r="I2985" s="84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84"/>
      <c r="E2986" s="84"/>
      <c r="F2986" s="84"/>
      <c r="G2986" s="84"/>
      <c r="H2986" s="90"/>
      <c r="I2986" s="84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84"/>
      <c r="E2987" s="84"/>
      <c r="F2987" s="84"/>
      <c r="G2987" s="84"/>
      <c r="H2987" s="90"/>
      <c r="I2987" s="84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84"/>
      <c r="E2988" s="84"/>
      <c r="F2988" s="84"/>
      <c r="G2988" s="84"/>
      <c r="H2988" s="90"/>
      <c r="I2988" s="84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84"/>
      <c r="E2989" s="84"/>
      <c r="F2989" s="84"/>
      <c r="G2989" s="84"/>
      <c r="H2989" s="90"/>
      <c r="I2989" s="84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84"/>
      <c r="E2990" s="84"/>
      <c r="F2990" s="84"/>
      <c r="G2990" s="84"/>
      <c r="H2990" s="90"/>
      <c r="I2990" s="84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84"/>
      <c r="E2991" s="84"/>
      <c r="F2991" s="84"/>
      <c r="G2991" s="84"/>
      <c r="H2991" s="90"/>
      <c r="I2991" s="84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84"/>
      <c r="E2992" s="84"/>
      <c r="F2992" s="84"/>
      <c r="G2992" s="84"/>
      <c r="H2992" s="90"/>
      <c r="I2992" s="84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84"/>
      <c r="E2993" s="84"/>
      <c r="F2993" s="84"/>
      <c r="G2993" s="84"/>
      <c r="H2993" s="90"/>
      <c r="I2993" s="84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84"/>
      <c r="E2994" s="84"/>
      <c r="F2994" s="84"/>
      <c r="G2994" s="84"/>
      <c r="H2994" s="90"/>
      <c r="I2994" s="84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84"/>
      <c r="E2995" s="84"/>
      <c r="F2995" s="84"/>
      <c r="G2995" s="84"/>
      <c r="H2995" s="90"/>
      <c r="I2995" s="84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84"/>
      <c r="E2996" s="84"/>
      <c r="F2996" s="84"/>
      <c r="G2996" s="84"/>
      <c r="H2996" s="90"/>
      <c r="I2996" s="84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84"/>
      <c r="E2997" s="84"/>
      <c r="F2997" s="84"/>
      <c r="G2997" s="84"/>
      <c r="H2997" s="90"/>
      <c r="I2997" s="84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84"/>
      <c r="E2998" s="84"/>
      <c r="F2998" s="84"/>
      <c r="G2998" s="84"/>
      <c r="H2998" s="90"/>
      <c r="I2998" s="84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84"/>
      <c r="E2999" s="84"/>
      <c r="F2999" s="84"/>
      <c r="G2999" s="84"/>
      <c r="H2999" s="90"/>
      <c r="I2999" s="84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84"/>
      <c r="E3000" s="84"/>
      <c r="F3000" s="84"/>
      <c r="G3000" s="84"/>
      <c r="H3000" s="90"/>
      <c r="I3000" s="84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84"/>
      <c r="E3001" s="84"/>
      <c r="F3001" s="84"/>
      <c r="G3001" s="84"/>
      <c r="H3001" s="90"/>
      <c r="I3001" s="84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84"/>
      <c r="E3002" s="84"/>
      <c r="F3002" s="84"/>
      <c r="G3002" s="84"/>
      <c r="H3002" s="90"/>
      <c r="I3002" s="84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84"/>
      <c r="E3003" s="84"/>
      <c r="F3003" s="84"/>
      <c r="G3003" s="84"/>
      <c r="H3003" s="90"/>
      <c r="I3003" s="84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84"/>
      <c r="E3004" s="84"/>
      <c r="F3004" s="84"/>
      <c r="G3004" s="84"/>
      <c r="H3004" s="90"/>
      <c r="I3004" s="84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84"/>
      <c r="E3005" s="84"/>
      <c r="F3005" s="84"/>
      <c r="G3005" s="84"/>
      <c r="H3005" s="90"/>
      <c r="I3005" s="84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84"/>
      <c r="E3006" s="84"/>
      <c r="F3006" s="84"/>
      <c r="G3006" s="84"/>
      <c r="H3006" s="90"/>
      <c r="I3006" s="84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84"/>
      <c r="E3007" s="84"/>
      <c r="F3007" s="84"/>
      <c r="G3007" s="84"/>
      <c r="H3007" s="90"/>
      <c r="I3007" s="84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84"/>
      <c r="E3008" s="84"/>
      <c r="F3008" s="84"/>
      <c r="G3008" s="84"/>
      <c r="H3008" s="90"/>
      <c r="I3008" s="84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84"/>
      <c r="E3009" s="84"/>
      <c r="F3009" s="84"/>
      <c r="G3009" s="84"/>
      <c r="H3009" s="90"/>
      <c r="I3009" s="84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84"/>
      <c r="E3010" s="84"/>
      <c r="F3010" s="84"/>
      <c r="G3010" s="84"/>
      <c r="H3010" s="90"/>
      <c r="I3010" s="84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84"/>
      <c r="E3011" s="84"/>
      <c r="F3011" s="84"/>
      <c r="G3011" s="84"/>
      <c r="H3011" s="90"/>
      <c r="I3011" s="84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84"/>
      <c r="E3012" s="84"/>
      <c r="F3012" s="84"/>
      <c r="G3012" s="84"/>
      <c r="H3012" s="90"/>
      <c r="I3012" s="84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84"/>
      <c r="E3013" s="84"/>
      <c r="F3013" s="84"/>
      <c r="G3013" s="84"/>
      <c r="H3013" s="90"/>
      <c r="I3013" s="84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84"/>
      <c r="E3014" s="84"/>
      <c r="F3014" s="84"/>
      <c r="G3014" s="84"/>
      <c r="H3014" s="90"/>
      <c r="I3014" s="84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84"/>
      <c r="E3015" s="84"/>
      <c r="F3015" s="84"/>
      <c r="G3015" s="84"/>
      <c r="H3015" s="90"/>
      <c r="I3015" s="84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84"/>
      <c r="E3016" s="84"/>
      <c r="F3016" s="84"/>
      <c r="G3016" s="84"/>
      <c r="H3016" s="90"/>
      <c r="I3016" s="84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84"/>
      <c r="E3017" s="84"/>
      <c r="F3017" s="84"/>
      <c r="G3017" s="84"/>
      <c r="H3017" s="90"/>
      <c r="I3017" s="84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84"/>
      <c r="E3018" s="84"/>
      <c r="F3018" s="84"/>
      <c r="G3018" s="84"/>
      <c r="H3018" s="90"/>
      <c r="I3018" s="84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84"/>
      <c r="E3019" s="84"/>
      <c r="F3019" s="84"/>
      <c r="G3019" s="84"/>
      <c r="H3019" s="90"/>
      <c r="I3019" s="84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84"/>
      <c r="E3020" s="84"/>
      <c r="F3020" s="84"/>
      <c r="G3020" s="84"/>
      <c r="H3020" s="90"/>
      <c r="I3020" s="84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84"/>
      <c r="E3021" s="84"/>
      <c r="F3021" s="84"/>
      <c r="G3021" s="84"/>
      <c r="H3021" s="90"/>
      <c r="I3021" s="84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84"/>
      <c r="E3022" s="84"/>
      <c r="F3022" s="84"/>
      <c r="G3022" s="84"/>
      <c r="H3022" s="90"/>
      <c r="I3022" s="84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84"/>
      <c r="E3023" s="84"/>
      <c r="F3023" s="84"/>
      <c r="G3023" s="84"/>
      <c r="H3023" s="90"/>
      <c r="I3023" s="84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84"/>
      <c r="E3024" s="84"/>
      <c r="F3024" s="84"/>
      <c r="G3024" s="84"/>
      <c r="H3024" s="90"/>
      <c r="I3024" s="84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84"/>
      <c r="E3025" s="84"/>
      <c r="F3025" s="84"/>
      <c r="G3025" s="84"/>
      <c r="H3025" s="90"/>
      <c r="I3025" s="84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84"/>
      <c r="E3026" s="84"/>
      <c r="F3026" s="84"/>
      <c r="G3026" s="84"/>
      <c r="H3026" s="90"/>
      <c r="I3026" s="84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84"/>
      <c r="E3027" s="84"/>
      <c r="F3027" s="84"/>
      <c r="G3027" s="84"/>
      <c r="H3027" s="90"/>
      <c r="I3027" s="84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84"/>
      <c r="E3028" s="84"/>
      <c r="F3028" s="84"/>
      <c r="G3028" s="84"/>
      <c r="H3028" s="90"/>
      <c r="I3028" s="84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84"/>
      <c r="E3029" s="84"/>
      <c r="F3029" s="84"/>
      <c r="G3029" s="84"/>
      <c r="H3029" s="90"/>
      <c r="I3029" s="84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84"/>
      <c r="E3030" s="84"/>
      <c r="F3030" s="84"/>
      <c r="G3030" s="84"/>
      <c r="H3030" s="90"/>
      <c r="I3030" s="84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84"/>
      <c r="E3031" s="84"/>
      <c r="F3031" s="84"/>
      <c r="G3031" s="84"/>
      <c r="H3031" s="90"/>
      <c r="I3031" s="84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84"/>
      <c r="E3032" s="84"/>
      <c r="F3032" s="84"/>
      <c r="G3032" s="84"/>
      <c r="H3032" s="90"/>
      <c r="I3032" s="84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84"/>
      <c r="E3033" s="84"/>
      <c r="F3033" s="84"/>
      <c r="G3033" s="84"/>
      <c r="H3033" s="90"/>
      <c r="I3033" s="84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84"/>
      <c r="E3034" s="84"/>
      <c r="F3034" s="84"/>
      <c r="G3034" s="84"/>
      <c r="H3034" s="90"/>
      <c r="I3034" s="84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84"/>
      <c r="E3035" s="84"/>
      <c r="F3035" s="84"/>
      <c r="G3035" s="84"/>
      <c r="H3035" s="90"/>
      <c r="I3035" s="84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84"/>
      <c r="E3036" s="84"/>
      <c r="F3036" s="84"/>
      <c r="G3036" s="84"/>
      <c r="H3036" s="90"/>
      <c r="I3036" s="84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84"/>
      <c r="E3037" s="84"/>
      <c r="F3037" s="84"/>
      <c r="G3037" s="84"/>
      <c r="H3037" s="90"/>
      <c r="I3037" s="84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84"/>
      <c r="E3038" s="84"/>
      <c r="F3038" s="84"/>
      <c r="G3038" s="84"/>
      <c r="H3038" s="90"/>
      <c r="I3038" s="84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84"/>
      <c r="E3039" s="84"/>
      <c r="F3039" s="84"/>
      <c r="G3039" s="84"/>
      <c r="H3039" s="90"/>
      <c r="I3039" s="84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84"/>
      <c r="E3040" s="84"/>
      <c r="F3040" s="84"/>
      <c r="G3040" s="84"/>
      <c r="H3040" s="90"/>
      <c r="I3040" s="84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84"/>
      <c r="E3041" s="84"/>
      <c r="F3041" s="84"/>
      <c r="G3041" s="84"/>
      <c r="H3041" s="90"/>
      <c r="I3041" s="84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84"/>
      <c r="E3042" s="84"/>
      <c r="F3042" s="84"/>
      <c r="G3042" s="84"/>
      <c r="H3042" s="90"/>
      <c r="I3042" s="84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84"/>
      <c r="E3043" s="84"/>
      <c r="F3043" s="84"/>
      <c r="G3043" s="84"/>
      <c r="H3043" s="90"/>
      <c r="I3043" s="84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84"/>
      <c r="E3044" s="84"/>
      <c r="F3044" s="84"/>
      <c r="G3044" s="84"/>
      <c r="H3044" s="90"/>
      <c r="I3044" s="84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84"/>
      <c r="E3045" s="84"/>
      <c r="F3045" s="84"/>
      <c r="G3045" s="84"/>
      <c r="H3045" s="90"/>
      <c r="I3045" s="84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84"/>
      <c r="E3046" s="84"/>
      <c r="F3046" s="84"/>
      <c r="G3046" s="84"/>
      <c r="H3046" s="90"/>
      <c r="I3046" s="84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84"/>
      <c r="E3047" s="84"/>
      <c r="F3047" s="84"/>
      <c r="G3047" s="84"/>
      <c r="H3047" s="90"/>
      <c r="I3047" s="84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84"/>
      <c r="E3048" s="84"/>
      <c r="F3048" s="84"/>
      <c r="G3048" s="84"/>
      <c r="H3048" s="90"/>
      <c r="I3048" s="84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84"/>
      <c r="E3049" s="84"/>
      <c r="F3049" s="84"/>
      <c r="G3049" s="84"/>
      <c r="H3049" s="90"/>
      <c r="I3049" s="84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84"/>
      <c r="E3050" s="84"/>
      <c r="F3050" s="84"/>
      <c r="G3050" s="84"/>
      <c r="H3050" s="90"/>
      <c r="I3050" s="84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84"/>
      <c r="E3051" s="84"/>
      <c r="F3051" s="84"/>
      <c r="G3051" s="84"/>
      <c r="H3051" s="90"/>
      <c r="I3051" s="84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84"/>
      <c r="E3052" s="84"/>
      <c r="F3052" s="84"/>
      <c r="G3052" s="84"/>
      <c r="H3052" s="90"/>
      <c r="I3052" s="84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84"/>
      <c r="E3053" s="84"/>
      <c r="F3053" s="84"/>
      <c r="G3053" s="84"/>
      <c r="H3053" s="90"/>
      <c r="I3053" s="84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84"/>
      <c r="E3054" s="84"/>
      <c r="F3054" s="84"/>
      <c r="G3054" s="84"/>
      <c r="H3054" s="90"/>
      <c r="I3054" s="84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84"/>
      <c r="E3055" s="84"/>
      <c r="F3055" s="84"/>
      <c r="G3055" s="84"/>
      <c r="H3055" s="90"/>
      <c r="I3055" s="84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84"/>
      <c r="E3056" s="84"/>
      <c r="F3056" s="84"/>
      <c r="G3056" s="84"/>
      <c r="H3056" s="90"/>
      <c r="I3056" s="84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84"/>
      <c r="E3057" s="84"/>
      <c r="F3057" s="84"/>
      <c r="G3057" s="84"/>
      <c r="H3057" s="90"/>
      <c r="I3057" s="84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84"/>
      <c r="E3058" s="84"/>
      <c r="F3058" s="84"/>
      <c r="G3058" s="84"/>
      <c r="H3058" s="90"/>
      <c r="I3058" s="84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84"/>
      <c r="E3059" s="84"/>
      <c r="F3059" s="84"/>
      <c r="G3059" s="84"/>
      <c r="H3059" s="90"/>
      <c r="I3059" s="84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84"/>
      <c r="E3060" s="84"/>
      <c r="F3060" s="84"/>
      <c r="G3060" s="84"/>
      <c r="H3060" s="90"/>
      <c r="I3060" s="84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84"/>
      <c r="E3061" s="84"/>
      <c r="F3061" s="84"/>
      <c r="G3061" s="84"/>
      <c r="H3061" s="90"/>
      <c r="I3061" s="84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84"/>
      <c r="E3062" s="84"/>
      <c r="F3062" s="84"/>
      <c r="G3062" s="84"/>
      <c r="H3062" s="90"/>
      <c r="I3062" s="84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84"/>
      <c r="E3063" s="84"/>
      <c r="F3063" s="84"/>
      <c r="G3063" s="84"/>
      <c r="H3063" s="90"/>
      <c r="I3063" s="84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84"/>
      <c r="E3064" s="84"/>
      <c r="F3064" s="84"/>
      <c r="G3064" s="84"/>
      <c r="H3064" s="90"/>
      <c r="I3064" s="84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84"/>
      <c r="E3065" s="84"/>
      <c r="F3065" s="84"/>
      <c r="G3065" s="84"/>
      <c r="H3065" s="90"/>
      <c r="I3065" s="84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84"/>
      <c r="E3066" s="84"/>
      <c r="F3066" s="84"/>
      <c r="G3066" s="84"/>
      <c r="H3066" s="90"/>
      <c r="I3066" s="84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84"/>
      <c r="E3067" s="84"/>
      <c r="F3067" s="84"/>
      <c r="G3067" s="84"/>
      <c r="H3067" s="90"/>
      <c r="I3067" s="84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84"/>
      <c r="E3068" s="84"/>
      <c r="F3068" s="84"/>
      <c r="G3068" s="84"/>
      <c r="H3068" s="90"/>
      <c r="I3068" s="84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84"/>
      <c r="E3069" s="84"/>
      <c r="F3069" s="84"/>
      <c r="G3069" s="84"/>
      <c r="H3069" s="90"/>
      <c r="I3069" s="84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84"/>
      <c r="E3070" s="84"/>
      <c r="F3070" s="84"/>
      <c r="G3070" s="84"/>
      <c r="H3070" s="90"/>
      <c r="I3070" s="84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84"/>
      <c r="E3071" s="84"/>
      <c r="F3071" s="84"/>
      <c r="G3071" s="84"/>
      <c r="H3071" s="90"/>
      <c r="I3071" s="84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84"/>
      <c r="E3072" s="84"/>
      <c r="F3072" s="84"/>
      <c r="G3072" s="84"/>
      <c r="H3072" s="90"/>
      <c r="I3072" s="84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84"/>
      <c r="E3073" s="84"/>
      <c r="F3073" s="84"/>
      <c r="G3073" s="84"/>
      <c r="H3073" s="90"/>
      <c r="I3073" s="84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84"/>
      <c r="E3074" s="84"/>
      <c r="F3074" s="84"/>
      <c r="G3074" s="84"/>
      <c r="H3074" s="90"/>
      <c r="I3074" s="84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84"/>
      <c r="E3075" s="84"/>
      <c r="F3075" s="84"/>
      <c r="G3075" s="84"/>
      <c r="H3075" s="90"/>
      <c r="I3075" s="84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84"/>
      <c r="E3076" s="84"/>
      <c r="F3076" s="84"/>
      <c r="G3076" s="84"/>
      <c r="H3076" s="90"/>
      <c r="I3076" s="84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84"/>
      <c r="E3077" s="84"/>
      <c r="F3077" s="84"/>
      <c r="G3077" s="84"/>
      <c r="H3077" s="90"/>
      <c r="I3077" s="84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84"/>
      <c r="E3078" s="84"/>
      <c r="F3078" s="84"/>
      <c r="G3078" s="84"/>
      <c r="H3078" s="90"/>
      <c r="I3078" s="84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84"/>
      <c r="E3079" s="84"/>
      <c r="F3079" s="84"/>
      <c r="G3079" s="84"/>
      <c r="H3079" s="90"/>
      <c r="I3079" s="84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84"/>
      <c r="E3080" s="84"/>
      <c r="F3080" s="84"/>
      <c r="G3080" s="84"/>
      <c r="H3080" s="90"/>
      <c r="I3080" s="84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84"/>
      <c r="E3081" s="84"/>
      <c r="F3081" s="84"/>
      <c r="G3081" s="84"/>
      <c r="H3081" s="90"/>
      <c r="I3081" s="84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84"/>
      <c r="E3082" s="84"/>
      <c r="F3082" s="84"/>
      <c r="G3082" s="84"/>
      <c r="H3082" s="90"/>
      <c r="I3082" s="84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84"/>
      <c r="E3083" s="84"/>
      <c r="F3083" s="84"/>
      <c r="G3083" s="84"/>
      <c r="H3083" s="90"/>
      <c r="I3083" s="84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84"/>
      <c r="E3084" s="84"/>
      <c r="F3084" s="84"/>
      <c r="G3084" s="84"/>
      <c r="H3084" s="90"/>
      <c r="I3084" s="84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84"/>
      <c r="E3085" s="84"/>
      <c r="F3085" s="84"/>
      <c r="G3085" s="84"/>
      <c r="H3085" s="90"/>
      <c r="I3085" s="84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84"/>
      <c r="E3086" s="84"/>
      <c r="F3086" s="84"/>
      <c r="G3086" s="84"/>
      <c r="H3086" s="90"/>
      <c r="I3086" s="84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84"/>
      <c r="E3087" s="84"/>
      <c r="F3087" s="84"/>
      <c r="G3087" s="84"/>
      <c r="H3087" s="90"/>
      <c r="I3087" s="84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84"/>
      <c r="E3088" s="84"/>
      <c r="F3088" s="84"/>
      <c r="G3088" s="84"/>
      <c r="H3088" s="90"/>
      <c r="I3088" s="84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84"/>
      <c r="E3089" s="84"/>
      <c r="F3089" s="84"/>
      <c r="G3089" s="84"/>
      <c r="H3089" s="90"/>
      <c r="I3089" s="84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84"/>
      <c r="E3090" s="84"/>
      <c r="F3090" s="84"/>
      <c r="G3090" s="84"/>
      <c r="H3090" s="90"/>
      <c r="I3090" s="84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84"/>
      <c r="E3091" s="84"/>
      <c r="F3091" s="84"/>
      <c r="G3091" s="84"/>
      <c r="H3091" s="90"/>
      <c r="I3091" s="84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84"/>
      <c r="E3092" s="84"/>
      <c r="F3092" s="84"/>
      <c r="G3092" s="84"/>
      <c r="H3092" s="90"/>
      <c r="I3092" s="84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84"/>
      <c r="E3093" s="84"/>
      <c r="F3093" s="84"/>
      <c r="G3093" s="84"/>
      <c r="H3093" s="90"/>
      <c r="I3093" s="84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84"/>
      <c r="E3094" s="84"/>
      <c r="F3094" s="84"/>
      <c r="G3094" s="84"/>
      <c r="H3094" s="90"/>
      <c r="I3094" s="84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84"/>
      <c r="E3095" s="84"/>
      <c r="F3095" s="84"/>
      <c r="G3095" s="84"/>
      <c r="H3095" s="90"/>
      <c r="I3095" s="84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84"/>
      <c r="E3096" s="84"/>
      <c r="F3096" s="84"/>
      <c r="G3096" s="84"/>
      <c r="H3096" s="90"/>
      <c r="I3096" s="84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84"/>
      <c r="E3097" s="84"/>
      <c r="F3097" s="84"/>
      <c r="G3097" s="84"/>
      <c r="H3097" s="90"/>
      <c r="I3097" s="84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84"/>
      <c r="E3098" s="84"/>
      <c r="F3098" s="84"/>
      <c r="G3098" s="84"/>
      <c r="H3098" s="90"/>
      <c r="I3098" s="84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84"/>
      <c r="E3099" s="84"/>
      <c r="F3099" s="84"/>
      <c r="G3099" s="84"/>
      <c r="H3099" s="90"/>
      <c r="I3099" s="84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84"/>
      <c r="E3100" s="84"/>
      <c r="F3100" s="84"/>
      <c r="G3100" s="84"/>
      <c r="H3100" s="90"/>
      <c r="I3100" s="84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84"/>
      <c r="E3101" s="84"/>
      <c r="F3101" s="84"/>
      <c r="G3101" s="84"/>
      <c r="H3101" s="90"/>
      <c r="I3101" s="84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84"/>
      <c r="E3102" s="84"/>
      <c r="F3102" s="84"/>
      <c r="G3102" s="84"/>
      <c r="H3102" s="90"/>
      <c r="I3102" s="84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84"/>
      <c r="E3103" s="84"/>
      <c r="F3103" s="84"/>
      <c r="G3103" s="84"/>
      <c r="H3103" s="90"/>
      <c r="I3103" s="84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84"/>
      <c r="E3104" s="84"/>
      <c r="F3104" s="84"/>
      <c r="G3104" s="84"/>
      <c r="H3104" s="90"/>
      <c r="I3104" s="84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84"/>
      <c r="E3105" s="84"/>
      <c r="F3105" s="84"/>
      <c r="G3105" s="84"/>
      <c r="H3105" s="90"/>
      <c r="I3105" s="84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84"/>
      <c r="E3106" s="84"/>
      <c r="F3106" s="84"/>
      <c r="G3106" s="84"/>
      <c r="H3106" s="90"/>
      <c r="I3106" s="84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84"/>
      <c r="E3107" s="84"/>
      <c r="F3107" s="84"/>
      <c r="G3107" s="84"/>
      <c r="H3107" s="90"/>
      <c r="I3107" s="84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84"/>
      <c r="E3108" s="84"/>
      <c r="F3108" s="84"/>
      <c r="G3108" s="84"/>
      <c r="H3108" s="90"/>
      <c r="I3108" s="84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84"/>
      <c r="E3109" s="84"/>
      <c r="F3109" s="84"/>
      <c r="G3109" s="84"/>
      <c r="H3109" s="90"/>
      <c r="I3109" s="84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84"/>
      <c r="E3110" s="84"/>
      <c r="F3110" s="84"/>
      <c r="G3110" s="84"/>
      <c r="H3110" s="90"/>
      <c r="I3110" s="84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84"/>
      <c r="E3111" s="84"/>
      <c r="F3111" s="84"/>
      <c r="G3111" s="84"/>
      <c r="H3111" s="90"/>
      <c r="I3111" s="84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84"/>
      <c r="E3112" s="84"/>
      <c r="F3112" s="84"/>
      <c r="G3112" s="84"/>
      <c r="H3112" s="90"/>
      <c r="I3112" s="84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84"/>
      <c r="E3113" s="84"/>
      <c r="F3113" s="84"/>
      <c r="G3113" s="84"/>
      <c r="H3113" s="90"/>
      <c r="I3113" s="84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84"/>
      <c r="E3114" s="84"/>
      <c r="F3114" s="84"/>
      <c r="G3114" s="84"/>
      <c r="H3114" s="90"/>
      <c r="I3114" s="84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84"/>
      <c r="E3115" s="84"/>
      <c r="F3115" s="84"/>
      <c r="G3115" s="84"/>
      <c r="H3115" s="90"/>
      <c r="I3115" s="84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84"/>
      <c r="E3116" s="84"/>
      <c r="F3116" s="84"/>
      <c r="G3116" s="84"/>
      <c r="H3116" s="90"/>
      <c r="I3116" s="84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84"/>
      <c r="E3117" s="84"/>
      <c r="F3117" s="84"/>
      <c r="G3117" s="84"/>
      <c r="H3117" s="90"/>
      <c r="I3117" s="84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84"/>
      <c r="E3118" s="84"/>
      <c r="F3118" s="84"/>
      <c r="G3118" s="84"/>
      <c r="H3118" s="90"/>
      <c r="I3118" s="84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84"/>
      <c r="E3119" s="84"/>
      <c r="F3119" s="84"/>
      <c r="G3119" s="84"/>
      <c r="H3119" s="90"/>
      <c r="I3119" s="84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84"/>
      <c r="E3120" s="84"/>
      <c r="F3120" s="84"/>
      <c r="G3120" s="84"/>
      <c r="H3120" s="90"/>
      <c r="I3120" s="84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84"/>
      <c r="E3121" s="84"/>
      <c r="F3121" s="84"/>
      <c r="G3121" s="84"/>
      <c r="H3121" s="90"/>
      <c r="I3121" s="84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84"/>
      <c r="E3122" s="84"/>
      <c r="F3122" s="84"/>
      <c r="G3122" s="84"/>
      <c r="H3122" s="90"/>
      <c r="I3122" s="84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84"/>
      <c r="E3123" s="84"/>
      <c r="F3123" s="84"/>
      <c r="G3123" s="84"/>
      <c r="H3123" s="90"/>
      <c r="I3123" s="84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84"/>
      <c r="E3124" s="84"/>
      <c r="F3124" s="84"/>
      <c r="G3124" s="84"/>
      <c r="H3124" s="90"/>
      <c r="I3124" s="84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84"/>
      <c r="E3125" s="84"/>
      <c r="F3125" s="84"/>
      <c r="G3125" s="84"/>
      <c r="H3125" s="90"/>
      <c r="I3125" s="84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84"/>
      <c r="E3126" s="84"/>
      <c r="F3126" s="84"/>
      <c r="G3126" s="84"/>
      <c r="H3126" s="90"/>
      <c r="I3126" s="84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84"/>
      <c r="E3127" s="84"/>
      <c r="F3127" s="84"/>
      <c r="G3127" s="84"/>
      <c r="H3127" s="90"/>
      <c r="I3127" s="84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84"/>
      <c r="E3128" s="84"/>
      <c r="F3128" s="84"/>
      <c r="G3128" s="84"/>
      <c r="H3128" s="90"/>
      <c r="I3128" s="84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84"/>
      <c r="E3129" s="84"/>
      <c r="F3129" s="84"/>
      <c r="G3129" s="84"/>
      <c r="H3129" s="90"/>
      <c r="I3129" s="84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84"/>
      <c r="E3130" s="84"/>
      <c r="F3130" s="84"/>
      <c r="G3130" s="84"/>
      <c r="H3130" s="90"/>
      <c r="I3130" s="84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84"/>
      <c r="E3131" s="84"/>
      <c r="F3131" s="84"/>
      <c r="G3131" s="84"/>
      <c r="H3131" s="90"/>
      <c r="I3131" s="84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84"/>
      <c r="E3132" s="84"/>
      <c r="F3132" s="84"/>
      <c r="G3132" s="84"/>
      <c r="H3132" s="90"/>
      <c r="I3132" s="84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84"/>
      <c r="E3133" s="84"/>
      <c r="F3133" s="84"/>
      <c r="G3133" s="84"/>
      <c r="H3133" s="90"/>
      <c r="I3133" s="84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84"/>
      <c r="E3134" s="84"/>
      <c r="F3134" s="84"/>
      <c r="G3134" s="84"/>
      <c r="H3134" s="90"/>
      <c r="I3134" s="84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84"/>
      <c r="E3135" s="84"/>
      <c r="F3135" s="84"/>
      <c r="G3135" s="84"/>
      <c r="H3135" s="90"/>
      <c r="I3135" s="84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84"/>
      <c r="E3136" s="84"/>
      <c r="F3136" s="84"/>
      <c r="G3136" s="84"/>
      <c r="H3136" s="90"/>
      <c r="I3136" s="84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84"/>
      <c r="E3137" s="84"/>
      <c r="F3137" s="84"/>
      <c r="G3137" s="84"/>
      <c r="H3137" s="90"/>
      <c r="I3137" s="84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84"/>
      <c r="E3138" s="84"/>
      <c r="F3138" s="84"/>
      <c r="G3138" s="84"/>
      <c r="H3138" s="90"/>
      <c r="I3138" s="84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84"/>
      <c r="E3139" s="84"/>
      <c r="F3139" s="84"/>
      <c r="G3139" s="84"/>
      <c r="H3139" s="90"/>
      <c r="I3139" s="84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84"/>
      <c r="E3140" s="84"/>
      <c r="F3140" s="84"/>
      <c r="G3140" s="84"/>
      <c r="H3140" s="90"/>
      <c r="I3140" s="84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84"/>
      <c r="E3141" s="84"/>
      <c r="F3141" s="84"/>
      <c r="G3141" s="84"/>
      <c r="H3141" s="90"/>
      <c r="I3141" s="84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84"/>
      <c r="E3142" s="84"/>
      <c r="F3142" s="84"/>
      <c r="G3142" s="84"/>
      <c r="H3142" s="90"/>
      <c r="I3142" s="84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84"/>
      <c r="E3143" s="84"/>
      <c r="F3143" s="84"/>
      <c r="G3143" s="84"/>
      <c r="H3143" s="90"/>
      <c r="I3143" s="84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84"/>
      <c r="E3144" s="84"/>
      <c r="F3144" s="84"/>
      <c r="G3144" s="84"/>
      <c r="H3144" s="90"/>
      <c r="I3144" s="84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84"/>
      <c r="E3145" s="84"/>
      <c r="F3145" s="84"/>
      <c r="G3145" s="84"/>
      <c r="H3145" s="90"/>
      <c r="I3145" s="84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84"/>
      <c r="E3146" s="84"/>
      <c r="F3146" s="84"/>
      <c r="G3146" s="84"/>
      <c r="H3146" s="90"/>
      <c r="I3146" s="84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84"/>
      <c r="E3147" s="84"/>
      <c r="F3147" s="84"/>
      <c r="G3147" s="84"/>
      <c r="H3147" s="90"/>
      <c r="I3147" s="84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84"/>
      <c r="E3148" s="84"/>
      <c r="F3148" s="84"/>
      <c r="G3148" s="84"/>
      <c r="H3148" s="90"/>
      <c r="I3148" s="84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84"/>
      <c r="E3149" s="84"/>
      <c r="F3149" s="84"/>
      <c r="G3149" s="84"/>
      <c r="H3149" s="90"/>
      <c r="I3149" s="84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84"/>
      <c r="E3150" s="84"/>
      <c r="F3150" s="84"/>
      <c r="G3150" s="84"/>
      <c r="H3150" s="90"/>
      <c r="I3150" s="84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84"/>
      <c r="E3151" s="84"/>
      <c r="F3151" s="84"/>
      <c r="G3151" s="84"/>
      <c r="H3151" s="90"/>
      <c r="I3151" s="84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84"/>
      <c r="E3152" s="84"/>
      <c r="F3152" s="84"/>
      <c r="G3152" s="84"/>
      <c r="H3152" s="90"/>
      <c r="I3152" s="84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84"/>
      <c r="E3153" s="84"/>
      <c r="F3153" s="84"/>
      <c r="G3153" s="84"/>
      <c r="H3153" s="90"/>
      <c r="I3153" s="84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84"/>
      <c r="E3154" s="84"/>
      <c r="F3154" s="84"/>
      <c r="G3154" s="84"/>
      <c r="H3154" s="90"/>
      <c r="I3154" s="84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84"/>
      <c r="E3155" s="84"/>
      <c r="F3155" s="84"/>
      <c r="G3155" s="84"/>
      <c r="H3155" s="90"/>
      <c r="I3155" s="84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84"/>
      <c r="E3156" s="84"/>
      <c r="F3156" s="84"/>
      <c r="G3156" s="84"/>
      <c r="H3156" s="90"/>
      <c r="I3156" s="84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84"/>
      <c r="E3157" s="84"/>
      <c r="F3157" s="84"/>
      <c r="G3157" s="84"/>
      <c r="H3157" s="90"/>
      <c r="I3157" s="84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84"/>
      <c r="E3158" s="84"/>
      <c r="F3158" s="84"/>
      <c r="G3158" s="84"/>
      <c r="H3158" s="90"/>
      <c r="I3158" s="84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84"/>
      <c r="E3159" s="84"/>
      <c r="F3159" s="84"/>
      <c r="G3159" s="84"/>
      <c r="H3159" s="90"/>
      <c r="I3159" s="84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84"/>
      <c r="E3160" s="84"/>
      <c r="F3160" s="84"/>
      <c r="G3160" s="84"/>
      <c r="H3160" s="90"/>
      <c r="I3160" s="84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84"/>
      <c r="E3161" s="84"/>
      <c r="F3161" s="84"/>
      <c r="G3161" s="84"/>
      <c r="H3161" s="90"/>
      <c r="I3161" s="84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84"/>
      <c r="E3162" s="84"/>
      <c r="F3162" s="84"/>
      <c r="G3162" s="84"/>
      <c r="H3162" s="90"/>
      <c r="I3162" s="84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84"/>
      <c r="E3163" s="84"/>
      <c r="F3163" s="84"/>
      <c r="G3163" s="84"/>
      <c r="H3163" s="90"/>
      <c r="I3163" s="84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84"/>
      <c r="E3164" s="84"/>
      <c r="F3164" s="84"/>
      <c r="G3164" s="84"/>
      <c r="H3164" s="90"/>
      <c r="I3164" s="84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84"/>
      <c r="E3165" s="84"/>
      <c r="F3165" s="84"/>
      <c r="G3165" s="84"/>
      <c r="H3165" s="90"/>
      <c r="I3165" s="84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84"/>
      <c r="E3166" s="84"/>
      <c r="F3166" s="84"/>
      <c r="G3166" s="84"/>
      <c r="H3166" s="90"/>
      <c r="I3166" s="84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84"/>
      <c r="E3167" s="84"/>
      <c r="F3167" s="84"/>
      <c r="G3167" s="84"/>
      <c r="H3167" s="90"/>
      <c r="I3167" s="84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84"/>
      <c r="E3168" s="84"/>
      <c r="F3168" s="84"/>
      <c r="G3168" s="84"/>
      <c r="H3168" s="90"/>
      <c r="I3168" s="84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84"/>
      <c r="E3169" s="84"/>
      <c r="F3169" s="84"/>
      <c r="G3169" s="84"/>
      <c r="H3169" s="90"/>
      <c r="I3169" s="84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84"/>
      <c r="E3170" s="84"/>
      <c r="F3170" s="84"/>
      <c r="G3170" s="84"/>
      <c r="H3170" s="90"/>
      <c r="I3170" s="84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84"/>
      <c r="E3171" s="84"/>
      <c r="F3171" s="84"/>
      <c r="G3171" s="84"/>
      <c r="H3171" s="90"/>
      <c r="I3171" s="84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84"/>
      <c r="E3172" s="84"/>
      <c r="F3172" s="84"/>
      <c r="G3172" s="84"/>
      <c r="H3172" s="90"/>
      <c r="I3172" s="84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84"/>
      <c r="E3173" s="84"/>
      <c r="F3173" s="84"/>
      <c r="G3173" s="84"/>
      <c r="H3173" s="90"/>
      <c r="I3173" s="84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84"/>
      <c r="E3174" s="84"/>
      <c r="F3174" s="84"/>
      <c r="G3174" s="84"/>
      <c r="H3174" s="90"/>
      <c r="I3174" s="84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84"/>
      <c r="E3175" s="84"/>
      <c r="F3175" s="84"/>
      <c r="G3175" s="84"/>
      <c r="H3175" s="90"/>
      <c r="I3175" s="84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84"/>
      <c r="E3176" s="84"/>
      <c r="F3176" s="84"/>
      <c r="G3176" s="84"/>
      <c r="H3176" s="90"/>
      <c r="I3176" s="84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84"/>
      <c r="E3177" s="84"/>
      <c r="F3177" s="84"/>
      <c r="G3177" s="84"/>
      <c r="H3177" s="90"/>
      <c r="I3177" s="84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84"/>
      <c r="E3178" s="84"/>
      <c r="F3178" s="84"/>
      <c r="G3178" s="84"/>
      <c r="H3178" s="90"/>
      <c r="I3178" s="84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84"/>
      <c r="E3179" s="84"/>
      <c r="F3179" s="84"/>
      <c r="G3179" s="84"/>
      <c r="H3179" s="90"/>
      <c r="I3179" s="84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84"/>
      <c r="E3180" s="84"/>
      <c r="F3180" s="84"/>
      <c r="G3180" s="84"/>
      <c r="H3180" s="90"/>
      <c r="I3180" s="84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84"/>
      <c r="E3181" s="84"/>
      <c r="F3181" s="84"/>
      <c r="G3181" s="84"/>
      <c r="H3181" s="90"/>
      <c r="I3181" s="84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84"/>
      <c r="E3182" s="84"/>
      <c r="F3182" s="84"/>
      <c r="G3182" s="84"/>
      <c r="H3182" s="90"/>
      <c r="I3182" s="84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84"/>
      <c r="E3183" s="84"/>
      <c r="F3183" s="84"/>
      <c r="G3183" s="84"/>
      <c r="H3183" s="90"/>
      <c r="I3183" s="84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84"/>
      <c r="E3184" s="84"/>
      <c r="F3184" s="84"/>
      <c r="G3184" s="84"/>
      <c r="H3184" s="90"/>
      <c r="I3184" s="84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84"/>
      <c r="E3185" s="84"/>
      <c r="F3185" s="84"/>
      <c r="G3185" s="84"/>
      <c r="H3185" s="90"/>
      <c r="I3185" s="84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84"/>
      <c r="E3186" s="84"/>
      <c r="F3186" s="84"/>
      <c r="G3186" s="84"/>
      <c r="H3186" s="90"/>
      <c r="I3186" s="84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84"/>
      <c r="E3187" s="84"/>
      <c r="F3187" s="84"/>
      <c r="G3187" s="84"/>
      <c r="H3187" s="90"/>
      <c r="I3187" s="84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84"/>
      <c r="E3188" s="84"/>
      <c r="F3188" s="84"/>
      <c r="G3188" s="84"/>
      <c r="H3188" s="90"/>
      <c r="I3188" s="84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84"/>
      <c r="E3189" s="84"/>
      <c r="F3189" s="84"/>
      <c r="G3189" s="84"/>
      <c r="H3189" s="90"/>
      <c r="I3189" s="84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84"/>
      <c r="E3190" s="84"/>
      <c r="F3190" s="84"/>
      <c r="G3190" s="84"/>
      <c r="H3190" s="90"/>
      <c r="I3190" s="84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84"/>
      <c r="E3191" s="84"/>
      <c r="F3191" s="84"/>
      <c r="G3191" s="84"/>
      <c r="H3191" s="90"/>
      <c r="I3191" s="84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84"/>
      <c r="E3192" s="84"/>
      <c r="F3192" s="84"/>
      <c r="G3192" s="84"/>
      <c r="H3192" s="90"/>
      <c r="I3192" s="84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84"/>
      <c r="E3193" s="84"/>
      <c r="F3193" s="84"/>
      <c r="G3193" s="84"/>
      <c r="H3193" s="90"/>
      <c r="I3193" s="84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84"/>
      <c r="E3194" s="84"/>
      <c r="F3194" s="84"/>
      <c r="G3194" s="84"/>
      <c r="H3194" s="90"/>
      <c r="I3194" s="84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84"/>
      <c r="E3195" s="84"/>
      <c r="F3195" s="84"/>
      <c r="G3195" s="84"/>
      <c r="H3195" s="90"/>
      <c r="I3195" s="84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84"/>
      <c r="E3196" s="84"/>
      <c r="F3196" s="84"/>
      <c r="G3196" s="84"/>
      <c r="H3196" s="90"/>
      <c r="I3196" s="84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84"/>
      <c r="E3197" s="84"/>
      <c r="F3197" s="84"/>
      <c r="G3197" s="84"/>
      <c r="H3197" s="90"/>
      <c r="I3197" s="84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84"/>
      <c r="E3198" s="84"/>
      <c r="F3198" s="84"/>
      <c r="G3198" s="84"/>
      <c r="H3198" s="90"/>
      <c r="I3198" s="84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84"/>
      <c r="E3199" s="84"/>
      <c r="F3199" s="84"/>
      <c r="G3199" s="84"/>
      <c r="H3199" s="90"/>
      <c r="I3199" s="84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84"/>
      <c r="E3200" s="84"/>
      <c r="F3200" s="84"/>
      <c r="G3200" s="84"/>
      <c r="H3200" s="90"/>
      <c r="I3200" s="84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84"/>
      <c r="E3201" s="84"/>
      <c r="F3201" s="84"/>
      <c r="G3201" s="84"/>
      <c r="H3201" s="90"/>
      <c r="I3201" s="84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84"/>
      <c r="E3202" s="84"/>
      <c r="F3202" s="84"/>
      <c r="G3202" s="84"/>
      <c r="H3202" s="90"/>
      <c r="I3202" s="84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84"/>
      <c r="E3203" s="84"/>
      <c r="F3203" s="84"/>
      <c r="G3203" s="84"/>
      <c r="H3203" s="90"/>
      <c r="I3203" s="84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84"/>
      <c r="E3204" s="84"/>
      <c r="F3204" s="84"/>
      <c r="G3204" s="84"/>
      <c r="H3204" s="90"/>
      <c r="I3204" s="84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84"/>
      <c r="E3205" s="84"/>
      <c r="F3205" s="84"/>
      <c r="G3205" s="84"/>
      <c r="H3205" s="90"/>
      <c r="I3205" s="84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84"/>
      <c r="E3206" s="84"/>
      <c r="F3206" s="84"/>
      <c r="G3206" s="84"/>
      <c r="H3206" s="90"/>
      <c r="I3206" s="84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84"/>
      <c r="E3207" s="84"/>
      <c r="F3207" s="84"/>
      <c r="G3207" s="84"/>
      <c r="H3207" s="90"/>
      <c r="I3207" s="84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84"/>
      <c r="E3208" s="84"/>
      <c r="F3208" s="84"/>
      <c r="G3208" s="84"/>
      <c r="H3208" s="90"/>
      <c r="I3208" s="84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84"/>
      <c r="E3209" s="84"/>
      <c r="F3209" s="84"/>
      <c r="G3209" s="84"/>
      <c r="H3209" s="90"/>
      <c r="I3209" s="84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84"/>
      <c r="E3210" s="84"/>
      <c r="F3210" s="84"/>
      <c r="G3210" s="84"/>
      <c r="H3210" s="90"/>
      <c r="I3210" s="84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84"/>
      <c r="E3211" s="84"/>
      <c r="F3211" s="84"/>
      <c r="G3211" s="84"/>
      <c r="H3211" s="90"/>
      <c r="I3211" s="84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84"/>
      <c r="E3212" s="84"/>
      <c r="F3212" s="84"/>
      <c r="G3212" s="84"/>
      <c r="H3212" s="90"/>
      <c r="I3212" s="84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84"/>
      <c r="E3213" s="84"/>
      <c r="F3213" s="84"/>
      <c r="G3213" s="84"/>
      <c r="H3213" s="90"/>
      <c r="I3213" s="84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84"/>
      <c r="E3214" s="84"/>
      <c r="F3214" s="84"/>
      <c r="G3214" s="84"/>
      <c r="H3214" s="90"/>
      <c r="I3214" s="84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84"/>
      <c r="E3215" s="84"/>
      <c r="F3215" s="84"/>
      <c r="G3215" s="84"/>
      <c r="H3215" s="90"/>
      <c r="I3215" s="84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84"/>
      <c r="E3216" s="84"/>
      <c r="F3216" s="84"/>
      <c r="G3216" s="84"/>
      <c r="H3216" s="90"/>
      <c r="I3216" s="84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84"/>
      <c r="E3217" s="84"/>
      <c r="F3217" s="84"/>
      <c r="G3217" s="84"/>
      <c r="H3217" s="90"/>
      <c r="I3217" s="84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84"/>
      <c r="E3218" s="84"/>
      <c r="F3218" s="84"/>
      <c r="G3218" s="84"/>
      <c r="H3218" s="90"/>
      <c r="I3218" s="84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84"/>
      <c r="E3219" s="84"/>
      <c r="F3219" s="84"/>
      <c r="G3219" s="84"/>
      <c r="H3219" s="90"/>
      <c r="I3219" s="84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84"/>
      <c r="E3220" s="84"/>
      <c r="F3220" s="84"/>
      <c r="G3220" s="84"/>
      <c r="H3220" s="90"/>
      <c r="I3220" s="84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84"/>
      <c r="E3221" s="84"/>
      <c r="F3221" s="84"/>
      <c r="G3221" s="84"/>
      <c r="H3221" s="90"/>
      <c r="I3221" s="84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84"/>
      <c r="E3222" s="84"/>
      <c r="F3222" s="84"/>
      <c r="G3222" s="84"/>
      <c r="H3222" s="90"/>
      <c r="I3222" s="84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84"/>
      <c r="E3223" s="84"/>
      <c r="F3223" s="84"/>
      <c r="G3223" s="84"/>
      <c r="H3223" s="90"/>
      <c r="I3223" s="84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84"/>
      <c r="E3224" s="84"/>
      <c r="F3224" s="84"/>
      <c r="G3224" s="84"/>
      <c r="H3224" s="90"/>
      <c r="I3224" s="84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84"/>
      <c r="E3225" s="84"/>
      <c r="F3225" s="84"/>
      <c r="G3225" s="84"/>
      <c r="H3225" s="90"/>
      <c r="I3225" s="84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84"/>
      <c r="E3226" s="84"/>
      <c r="F3226" s="84"/>
      <c r="G3226" s="84"/>
      <c r="H3226" s="90"/>
      <c r="I3226" s="84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84"/>
      <c r="E3227" s="84"/>
      <c r="F3227" s="84"/>
      <c r="G3227" s="84"/>
      <c r="H3227" s="90"/>
      <c r="I3227" s="84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84"/>
      <c r="E3228" s="84"/>
      <c r="F3228" s="84"/>
      <c r="G3228" s="84"/>
      <c r="H3228" s="90"/>
      <c r="I3228" s="84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84"/>
      <c r="E3229" s="84"/>
      <c r="F3229" s="84"/>
      <c r="G3229" s="84"/>
      <c r="H3229" s="90"/>
      <c r="I3229" s="84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84"/>
      <c r="E3230" s="84"/>
      <c r="F3230" s="84"/>
      <c r="G3230" s="84"/>
      <c r="H3230" s="90"/>
      <c r="I3230" s="84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84"/>
      <c r="E3231" s="84"/>
      <c r="F3231" s="84"/>
      <c r="G3231" s="84"/>
      <c r="H3231" s="90"/>
      <c r="I3231" s="84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84"/>
      <c r="E3232" s="84"/>
      <c r="F3232" s="84"/>
      <c r="G3232" s="84"/>
      <c r="H3232" s="90"/>
      <c r="I3232" s="84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84"/>
      <c r="E3233" s="84"/>
      <c r="F3233" s="84"/>
      <c r="G3233" s="84"/>
      <c r="H3233" s="90"/>
      <c r="I3233" s="84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84"/>
      <c r="E3234" s="84"/>
      <c r="F3234" s="84"/>
      <c r="G3234" s="84"/>
      <c r="H3234" s="90"/>
      <c r="I3234" s="84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84"/>
      <c r="E3235" s="84"/>
      <c r="F3235" s="84"/>
      <c r="G3235" s="84"/>
      <c r="H3235" s="90"/>
      <c r="I3235" s="84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84"/>
      <c r="E3236" s="84"/>
      <c r="F3236" s="84"/>
      <c r="G3236" s="84"/>
      <c r="H3236" s="90"/>
      <c r="I3236" s="84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84"/>
      <c r="E3237" s="84"/>
      <c r="F3237" s="84"/>
      <c r="G3237" s="84"/>
      <c r="H3237" s="90"/>
      <c r="I3237" s="84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84"/>
      <c r="E3238" s="84"/>
      <c r="F3238" s="84"/>
      <c r="G3238" s="84"/>
      <c r="H3238" s="90"/>
      <c r="I3238" s="84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84"/>
      <c r="E3239" s="84"/>
      <c r="F3239" s="84"/>
      <c r="G3239" s="84"/>
      <c r="H3239" s="90"/>
      <c r="I3239" s="84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84"/>
      <c r="E3240" s="84"/>
      <c r="F3240" s="84"/>
      <c r="G3240" s="84"/>
      <c r="H3240" s="90"/>
      <c r="I3240" s="84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84"/>
      <c r="E3241" s="84"/>
      <c r="F3241" s="84"/>
      <c r="G3241" s="84"/>
      <c r="H3241" s="90"/>
      <c r="I3241" s="84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84"/>
      <c r="E3242" s="84"/>
      <c r="F3242" s="84"/>
      <c r="G3242" s="84"/>
      <c r="H3242" s="90"/>
      <c r="I3242" s="84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84"/>
      <c r="E3243" s="84"/>
      <c r="F3243" s="84"/>
      <c r="G3243" s="84"/>
      <c r="H3243" s="90"/>
      <c r="I3243" s="84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84"/>
      <c r="E3244" s="84"/>
      <c r="F3244" s="84"/>
      <c r="G3244" s="84"/>
      <c r="H3244" s="90"/>
      <c r="I3244" s="84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84"/>
      <c r="E3245" s="84"/>
      <c r="F3245" s="84"/>
      <c r="G3245" s="84"/>
      <c r="H3245" s="90"/>
      <c r="I3245" s="84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84"/>
      <c r="E3246" s="84"/>
      <c r="F3246" s="84"/>
      <c r="G3246" s="84"/>
      <c r="H3246" s="90"/>
      <c r="I3246" s="84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84"/>
      <c r="E3247" s="84"/>
      <c r="F3247" s="84"/>
      <c r="G3247" s="84"/>
      <c r="H3247" s="90"/>
      <c r="I3247" s="84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84"/>
      <c r="E3248" s="84"/>
      <c r="F3248" s="84"/>
      <c r="G3248" s="84"/>
      <c r="H3248" s="90"/>
      <c r="I3248" s="84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84"/>
      <c r="E3249" s="84"/>
      <c r="F3249" s="84"/>
      <c r="G3249" s="84"/>
      <c r="H3249" s="90"/>
      <c r="I3249" s="84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84"/>
      <c r="E3250" s="84"/>
      <c r="F3250" s="84"/>
      <c r="G3250" s="84"/>
      <c r="H3250" s="90"/>
      <c r="I3250" s="84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84"/>
      <c r="E3251" s="84"/>
      <c r="F3251" s="84"/>
      <c r="G3251" s="84"/>
      <c r="H3251" s="90"/>
      <c r="I3251" s="84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84"/>
      <c r="E3252" s="84"/>
      <c r="F3252" s="84"/>
      <c r="G3252" s="84"/>
      <c r="H3252" s="90"/>
      <c r="I3252" s="84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84"/>
      <c r="E3253" s="84"/>
      <c r="F3253" s="84"/>
      <c r="G3253" s="84"/>
      <c r="H3253" s="90"/>
      <c r="I3253" s="84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84"/>
      <c r="E3254" s="84"/>
      <c r="F3254" s="84"/>
      <c r="G3254" s="84"/>
      <c r="H3254" s="90"/>
      <c r="I3254" s="84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84"/>
      <c r="E3255" s="84"/>
      <c r="F3255" s="84"/>
      <c r="G3255" s="84"/>
      <c r="H3255" s="90"/>
      <c r="I3255" s="84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84"/>
      <c r="E3256" s="84"/>
      <c r="F3256" s="84"/>
      <c r="G3256" s="84"/>
      <c r="H3256" s="90"/>
      <c r="I3256" s="84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84"/>
      <c r="E3257" s="84"/>
      <c r="F3257" s="84"/>
      <c r="G3257" s="84"/>
      <c r="H3257" s="90"/>
      <c r="I3257" s="84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84"/>
      <c r="E3258" s="84"/>
      <c r="F3258" s="84"/>
      <c r="G3258" s="84"/>
      <c r="H3258" s="90"/>
      <c r="I3258" s="84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84"/>
      <c r="E3259" s="84"/>
      <c r="F3259" s="84"/>
      <c r="G3259" s="84"/>
      <c r="H3259" s="90"/>
      <c r="I3259" s="84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84"/>
      <c r="E3260" s="84"/>
      <c r="F3260" s="84"/>
      <c r="G3260" s="84"/>
      <c r="H3260" s="90"/>
      <c r="I3260" s="84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84"/>
      <c r="E3261" s="84"/>
      <c r="F3261" s="84"/>
      <c r="G3261" s="84"/>
      <c r="H3261" s="90"/>
      <c r="I3261" s="84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84"/>
      <c r="E3262" s="84"/>
      <c r="F3262" s="84"/>
      <c r="G3262" s="84"/>
      <c r="H3262" s="90"/>
      <c r="I3262" s="84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84"/>
      <c r="E3263" s="84"/>
      <c r="F3263" s="84"/>
      <c r="G3263" s="84"/>
      <c r="H3263" s="90"/>
      <c r="I3263" s="84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84"/>
      <c r="E3264" s="84"/>
      <c r="F3264" s="84"/>
      <c r="G3264" s="84"/>
      <c r="H3264" s="90"/>
      <c r="I3264" s="84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84"/>
      <c r="E3265" s="84"/>
      <c r="F3265" s="84"/>
      <c r="G3265" s="84"/>
      <c r="H3265" s="90"/>
      <c r="I3265" s="84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84"/>
      <c r="E3266" s="84"/>
      <c r="F3266" s="84"/>
      <c r="G3266" s="84"/>
      <c r="H3266" s="90"/>
      <c r="I3266" s="84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84"/>
      <c r="E3267" s="84"/>
      <c r="F3267" s="84"/>
      <c r="G3267" s="84"/>
      <c r="H3267" s="90"/>
      <c r="I3267" s="84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84"/>
      <c r="E3268" s="84"/>
      <c r="F3268" s="84"/>
      <c r="G3268" s="84"/>
      <c r="H3268" s="90"/>
      <c r="I3268" s="84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84"/>
      <c r="E3269" s="84"/>
      <c r="F3269" s="84"/>
      <c r="G3269" s="84"/>
      <c r="H3269" s="90"/>
      <c r="I3269" s="84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84"/>
      <c r="E3270" s="84"/>
      <c r="F3270" s="84"/>
      <c r="G3270" s="84"/>
      <c r="H3270" s="90"/>
      <c r="I3270" s="84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84"/>
      <c r="E3271" s="84"/>
      <c r="F3271" s="84"/>
      <c r="G3271" s="84"/>
      <c r="H3271" s="90"/>
      <c r="I3271" s="84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84"/>
      <c r="E3272" s="84"/>
      <c r="F3272" s="84"/>
      <c r="G3272" s="84"/>
      <c r="H3272" s="90"/>
      <c r="I3272" s="84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84"/>
      <c r="E3273" s="84"/>
      <c r="F3273" s="84"/>
      <c r="G3273" s="84"/>
      <c r="H3273" s="90"/>
      <c r="I3273" s="84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84"/>
      <c r="E3274" s="84"/>
      <c r="F3274" s="84"/>
      <c r="G3274" s="84"/>
      <c r="H3274" s="90"/>
      <c r="I3274" s="84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84"/>
      <c r="E3275" s="84"/>
      <c r="F3275" s="84"/>
      <c r="G3275" s="84"/>
      <c r="H3275" s="90"/>
      <c r="I3275" s="84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84"/>
      <c r="E3276" s="84"/>
      <c r="F3276" s="84"/>
      <c r="G3276" s="84"/>
      <c r="H3276" s="90"/>
      <c r="I3276" s="84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84"/>
      <c r="E3277" s="84"/>
      <c r="F3277" s="84"/>
      <c r="G3277" s="84"/>
      <c r="H3277" s="90"/>
      <c r="I3277" s="84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84"/>
      <c r="E3278" s="84"/>
      <c r="F3278" s="84"/>
      <c r="G3278" s="84"/>
      <c r="H3278" s="90"/>
      <c r="I3278" s="84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84"/>
      <c r="E3279" s="84"/>
      <c r="F3279" s="84"/>
      <c r="G3279" s="84"/>
      <c r="H3279" s="90"/>
      <c r="I3279" s="84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84"/>
      <c r="E3280" s="84"/>
      <c r="F3280" s="84"/>
      <c r="G3280" s="84"/>
      <c r="H3280" s="90"/>
      <c r="I3280" s="84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84"/>
      <c r="E3281" s="84"/>
      <c r="F3281" s="84"/>
      <c r="G3281" s="84"/>
      <c r="H3281" s="90"/>
      <c r="I3281" s="84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84"/>
      <c r="E3282" s="84"/>
      <c r="F3282" s="84"/>
      <c r="G3282" s="84"/>
      <c r="H3282" s="90"/>
      <c r="I3282" s="84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84"/>
      <c r="E3283" s="84"/>
      <c r="F3283" s="84"/>
      <c r="G3283" s="84"/>
      <c r="H3283" s="90"/>
      <c r="I3283" s="84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84"/>
      <c r="E3284" s="84"/>
      <c r="F3284" s="84"/>
      <c r="G3284" s="84"/>
      <c r="H3284" s="90"/>
      <c r="I3284" s="84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84"/>
      <c r="E3285" s="84"/>
      <c r="F3285" s="84"/>
      <c r="G3285" s="84"/>
      <c r="H3285" s="90"/>
      <c r="I3285" s="84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84"/>
      <c r="E3286" s="84"/>
      <c r="F3286" s="84"/>
      <c r="G3286" s="84"/>
      <c r="H3286" s="90"/>
      <c r="I3286" s="84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84"/>
      <c r="E3287" s="84"/>
      <c r="F3287" s="84"/>
      <c r="G3287" s="84"/>
      <c r="H3287" s="90"/>
      <c r="I3287" s="84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84"/>
      <c r="E3288" s="84"/>
      <c r="F3288" s="84"/>
      <c r="G3288" s="84"/>
      <c r="H3288" s="90"/>
      <c r="I3288" s="84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84"/>
      <c r="E3289" s="84"/>
      <c r="F3289" s="84"/>
      <c r="G3289" s="84"/>
      <c r="H3289" s="90"/>
      <c r="I3289" s="84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84"/>
      <c r="E3290" s="84"/>
      <c r="F3290" s="84"/>
      <c r="G3290" s="84"/>
      <c r="H3290" s="90"/>
      <c r="I3290" s="84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84"/>
      <c r="E3291" s="84"/>
      <c r="F3291" s="84"/>
      <c r="G3291" s="84"/>
      <c r="H3291" s="90"/>
      <c r="I3291" s="84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84"/>
      <c r="E3292" s="84"/>
      <c r="F3292" s="84"/>
      <c r="G3292" s="84"/>
      <c r="H3292" s="90"/>
      <c r="I3292" s="84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84"/>
      <c r="E3293" s="84"/>
      <c r="F3293" s="84"/>
      <c r="G3293" s="84"/>
      <c r="H3293" s="90"/>
      <c r="I3293" s="84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84"/>
      <c r="E3294" s="84"/>
      <c r="F3294" s="84"/>
      <c r="G3294" s="84"/>
      <c r="H3294" s="90"/>
      <c r="I3294" s="84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84"/>
      <c r="E3295" s="84"/>
      <c r="F3295" s="84"/>
      <c r="G3295" s="84"/>
      <c r="H3295" s="90"/>
      <c r="I3295" s="84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84"/>
      <c r="E3296" s="84"/>
      <c r="F3296" s="84"/>
      <c r="G3296" s="84"/>
      <c r="H3296" s="90"/>
      <c r="I3296" s="84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84"/>
      <c r="E3297" s="84"/>
      <c r="F3297" s="84"/>
      <c r="G3297" s="84"/>
      <c r="H3297" s="90"/>
      <c r="I3297" s="84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84"/>
      <c r="E3298" s="84"/>
      <c r="F3298" s="84"/>
      <c r="G3298" s="84"/>
      <c r="H3298" s="90"/>
      <c r="I3298" s="84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84"/>
      <c r="E3299" s="84"/>
      <c r="F3299" s="84"/>
      <c r="G3299" s="84"/>
      <c r="H3299" s="90"/>
      <c r="I3299" s="84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84"/>
      <c r="E3300" s="84"/>
      <c r="F3300" s="84"/>
      <c r="G3300" s="84"/>
      <c r="H3300" s="90"/>
      <c r="I3300" s="84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84"/>
      <c r="E3301" s="84"/>
      <c r="F3301" s="84"/>
      <c r="G3301" s="84"/>
      <c r="H3301" s="90"/>
      <c r="I3301" s="84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84"/>
      <c r="E3302" s="84"/>
      <c r="F3302" s="84"/>
      <c r="G3302" s="84"/>
      <c r="H3302" s="90"/>
      <c r="I3302" s="84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84"/>
      <c r="E3303" s="84"/>
      <c r="F3303" s="84"/>
      <c r="G3303" s="84"/>
      <c r="H3303" s="90"/>
      <c r="I3303" s="84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84"/>
      <c r="E3304" s="84"/>
      <c r="F3304" s="84"/>
      <c r="G3304" s="84"/>
      <c r="H3304" s="90"/>
      <c r="I3304" s="84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84"/>
      <c r="E3305" s="84"/>
      <c r="F3305" s="84"/>
      <c r="G3305" s="84"/>
      <c r="H3305" s="90"/>
      <c r="I3305" s="84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84"/>
      <c r="E3306" s="84"/>
      <c r="F3306" s="84"/>
      <c r="G3306" s="84"/>
      <c r="H3306" s="90"/>
      <c r="I3306" s="84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84"/>
      <c r="E3307" s="84"/>
      <c r="F3307" s="84"/>
      <c r="G3307" s="84"/>
      <c r="H3307" s="90"/>
      <c r="I3307" s="84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84"/>
      <c r="E3308" s="84"/>
      <c r="F3308" s="84"/>
      <c r="G3308" s="84"/>
      <c r="H3308" s="90"/>
      <c r="I3308" s="84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84"/>
      <c r="E3309" s="84"/>
      <c r="F3309" s="84"/>
      <c r="G3309" s="84"/>
      <c r="H3309" s="90"/>
      <c r="I3309" s="84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84"/>
      <c r="E3310" s="84"/>
      <c r="F3310" s="84"/>
      <c r="G3310" s="84"/>
      <c r="H3310" s="90"/>
      <c r="I3310" s="84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84"/>
      <c r="E3311" s="84"/>
      <c r="F3311" s="84"/>
      <c r="G3311" s="84"/>
      <c r="H3311" s="90"/>
      <c r="I3311" s="84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84"/>
      <c r="E3312" s="84"/>
      <c r="F3312" s="84"/>
      <c r="G3312" s="84"/>
      <c r="H3312" s="90"/>
      <c r="I3312" s="84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84"/>
      <c r="E3313" s="84"/>
      <c r="F3313" s="84"/>
      <c r="G3313" s="84"/>
      <c r="H3313" s="90"/>
      <c r="I3313" s="84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84"/>
      <c r="E3314" s="84"/>
      <c r="F3314" s="84"/>
      <c r="G3314" s="84"/>
      <c r="H3314" s="90"/>
      <c r="I3314" s="84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84"/>
      <c r="E3315" s="84"/>
      <c r="F3315" s="84"/>
      <c r="G3315" s="84"/>
      <c r="H3315" s="90"/>
      <c r="I3315" s="84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84"/>
      <c r="E3316" s="84"/>
      <c r="F3316" s="84"/>
      <c r="G3316" s="84"/>
      <c r="H3316" s="90"/>
      <c r="I3316" s="84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84"/>
      <c r="E3317" s="84"/>
      <c r="F3317" s="84"/>
      <c r="G3317" s="84"/>
      <c r="H3317" s="90"/>
      <c r="I3317" s="84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84"/>
      <c r="E3318" s="84"/>
      <c r="F3318" s="84"/>
      <c r="G3318" s="84"/>
      <c r="H3318" s="90"/>
      <c r="I3318" s="84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84"/>
      <c r="E3319" s="84"/>
      <c r="F3319" s="84"/>
      <c r="G3319" s="84"/>
      <c r="H3319" s="90"/>
      <c r="I3319" s="84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84"/>
      <c r="E3320" s="84"/>
      <c r="F3320" s="84"/>
      <c r="G3320" s="84"/>
      <c r="H3320" s="90"/>
      <c r="I3320" s="84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84"/>
      <c r="E3321" s="84"/>
      <c r="F3321" s="84"/>
      <c r="G3321" s="84"/>
      <c r="H3321" s="90"/>
      <c r="I3321" s="84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84"/>
      <c r="E3322" s="84"/>
      <c r="F3322" s="84"/>
      <c r="G3322" s="84"/>
      <c r="H3322" s="90"/>
      <c r="I3322" s="84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84"/>
      <c r="E3323" s="84"/>
      <c r="F3323" s="84"/>
      <c r="G3323" s="84"/>
      <c r="H3323" s="90"/>
      <c r="I3323" s="84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84"/>
      <c r="E3324" s="84"/>
      <c r="F3324" s="84"/>
      <c r="G3324" s="84"/>
      <c r="H3324" s="90"/>
      <c r="I3324" s="84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84"/>
      <c r="E3325" s="84"/>
      <c r="F3325" s="84"/>
      <c r="G3325" s="84"/>
      <c r="H3325" s="90"/>
      <c r="I3325" s="84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84"/>
      <c r="E3326" s="84"/>
      <c r="F3326" s="84"/>
      <c r="G3326" s="84"/>
      <c r="H3326" s="90"/>
      <c r="I3326" s="84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84"/>
      <c r="E3327" s="84"/>
      <c r="F3327" s="84"/>
      <c r="G3327" s="84"/>
      <c r="H3327" s="90"/>
      <c r="I3327" s="84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84"/>
      <c r="E3328" s="84"/>
      <c r="F3328" s="84"/>
      <c r="G3328" s="84"/>
      <c r="H3328" s="90"/>
      <c r="I3328" s="84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84"/>
      <c r="E3329" s="84"/>
      <c r="F3329" s="84"/>
      <c r="G3329" s="84"/>
      <c r="H3329" s="90"/>
      <c r="I3329" s="84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84"/>
      <c r="E3330" s="84"/>
      <c r="F3330" s="84"/>
      <c r="G3330" s="84"/>
      <c r="H3330" s="90"/>
      <c r="I3330" s="84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84"/>
      <c r="E3331" s="84"/>
      <c r="F3331" s="84"/>
      <c r="G3331" s="84"/>
      <c r="H3331" s="90"/>
      <c r="I3331" s="84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84"/>
      <c r="E3332" s="84"/>
      <c r="F3332" s="84"/>
      <c r="G3332" s="84"/>
      <c r="H3332" s="90"/>
      <c r="I3332" s="84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84"/>
      <c r="E3333" s="84"/>
      <c r="F3333" s="84"/>
      <c r="G3333" s="84"/>
      <c r="H3333" s="90"/>
      <c r="I3333" s="84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84"/>
      <c r="E3334" s="84"/>
      <c r="F3334" s="84"/>
      <c r="G3334" s="84"/>
      <c r="H3334" s="90"/>
      <c r="I3334" s="84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84"/>
      <c r="E3335" s="84"/>
      <c r="F3335" s="84"/>
      <c r="G3335" s="84"/>
      <c r="H3335" s="90"/>
      <c r="I3335" s="84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84"/>
      <c r="E3336" s="84"/>
      <c r="F3336" s="84"/>
      <c r="G3336" s="84"/>
      <c r="H3336" s="90"/>
      <c r="I3336" s="84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84"/>
      <c r="E3337" s="84"/>
      <c r="F3337" s="84"/>
      <c r="G3337" s="84"/>
      <c r="H3337" s="90"/>
      <c r="I3337" s="84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84"/>
      <c r="E3338" s="84"/>
      <c r="F3338" s="84"/>
      <c r="G3338" s="84"/>
      <c r="H3338" s="90"/>
      <c r="I3338" s="84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84"/>
      <c r="E3339" s="84"/>
      <c r="F3339" s="84"/>
      <c r="G3339" s="84"/>
      <c r="H3339" s="90"/>
      <c r="I3339" s="84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84"/>
      <c r="E3340" s="84"/>
      <c r="F3340" s="84"/>
      <c r="G3340" s="84"/>
      <c r="H3340" s="90"/>
      <c r="I3340" s="84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84"/>
      <c r="E3341" s="84"/>
      <c r="F3341" s="84"/>
      <c r="G3341" s="84"/>
      <c r="H3341" s="90"/>
      <c r="I3341" s="84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84"/>
      <c r="E3342" s="84"/>
      <c r="F3342" s="84"/>
      <c r="G3342" s="84"/>
      <c r="H3342" s="90"/>
      <c r="I3342" s="84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84"/>
      <c r="E3343" s="84"/>
      <c r="F3343" s="84"/>
      <c r="G3343" s="84"/>
      <c r="H3343" s="90"/>
      <c r="I3343" s="84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84"/>
      <c r="E3344" s="84"/>
      <c r="F3344" s="84"/>
      <c r="G3344" s="84"/>
      <c r="H3344" s="90"/>
      <c r="I3344" s="84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84"/>
      <c r="E3345" s="84"/>
      <c r="F3345" s="84"/>
      <c r="G3345" s="84"/>
      <c r="H3345" s="90"/>
      <c r="I3345" s="84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84"/>
      <c r="E3346" s="84"/>
      <c r="F3346" s="84"/>
      <c r="G3346" s="84"/>
      <c r="H3346" s="90"/>
      <c r="I3346" s="84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84"/>
      <c r="E3347" s="84"/>
      <c r="F3347" s="84"/>
      <c r="G3347" s="84"/>
      <c r="H3347" s="90"/>
      <c r="I3347" s="84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84"/>
      <c r="E3348" s="84"/>
      <c r="F3348" s="84"/>
      <c r="G3348" s="84"/>
      <c r="H3348" s="90"/>
      <c r="I3348" s="84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84"/>
      <c r="E3349" s="84"/>
      <c r="F3349" s="84"/>
      <c r="G3349" s="84"/>
      <c r="H3349" s="90"/>
      <c r="I3349" s="84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84"/>
      <c r="E3350" s="84"/>
      <c r="F3350" s="84"/>
      <c r="G3350" s="84"/>
      <c r="H3350" s="90"/>
      <c r="I3350" s="84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84"/>
      <c r="E3351" s="84"/>
      <c r="F3351" s="84"/>
      <c r="G3351" s="84"/>
      <c r="H3351" s="90"/>
      <c r="I3351" s="84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84"/>
      <c r="E3352" s="84"/>
      <c r="F3352" s="84"/>
      <c r="G3352" s="84"/>
      <c r="H3352" s="90"/>
      <c r="I3352" s="84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84"/>
      <c r="E3353" s="84"/>
      <c r="F3353" s="84"/>
      <c r="G3353" s="84"/>
      <c r="H3353" s="90"/>
      <c r="I3353" s="84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84"/>
      <c r="E3354" s="84"/>
      <c r="F3354" s="84"/>
      <c r="G3354" s="84"/>
      <c r="H3354" s="90"/>
      <c r="I3354" s="84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84"/>
      <c r="E3355" s="84"/>
      <c r="F3355" s="84"/>
      <c r="G3355" s="84"/>
      <c r="H3355" s="90"/>
      <c r="I3355" s="84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84"/>
      <c r="E3356" s="84"/>
      <c r="F3356" s="84"/>
      <c r="G3356" s="84"/>
      <c r="H3356" s="90"/>
      <c r="I3356" s="84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84"/>
      <c r="E3357" s="84"/>
      <c r="F3357" s="84"/>
      <c r="G3357" s="84"/>
      <c r="H3357" s="90"/>
      <c r="I3357" s="84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84"/>
      <c r="E3358" s="84"/>
      <c r="F3358" s="84"/>
      <c r="G3358" s="84"/>
      <c r="H3358" s="90"/>
      <c r="I3358" s="84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84"/>
      <c r="E3359" s="84"/>
      <c r="F3359" s="84"/>
      <c r="G3359" s="84"/>
      <c r="H3359" s="90"/>
      <c r="I3359" s="84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84"/>
      <c r="E3360" s="84"/>
      <c r="F3360" s="84"/>
      <c r="G3360" s="84"/>
      <c r="H3360" s="90"/>
      <c r="I3360" s="84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84"/>
      <c r="E3361" s="84"/>
      <c r="F3361" s="84"/>
      <c r="G3361" s="84"/>
      <c r="H3361" s="90"/>
      <c r="I3361" s="84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84"/>
      <c r="E3362" s="84"/>
      <c r="F3362" s="84"/>
      <c r="G3362" s="84"/>
      <c r="H3362" s="90"/>
      <c r="I3362" s="84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84"/>
      <c r="E3363" s="84"/>
      <c r="F3363" s="84"/>
      <c r="G3363" s="84"/>
      <c r="H3363" s="90"/>
      <c r="I3363" s="84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84"/>
      <c r="E3364" s="84"/>
      <c r="F3364" s="84"/>
      <c r="G3364" s="84"/>
      <c r="H3364" s="90"/>
      <c r="I3364" s="84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84"/>
      <c r="E3365" s="84"/>
      <c r="F3365" s="84"/>
      <c r="G3365" s="84"/>
      <c r="H3365" s="90"/>
      <c r="I3365" s="84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84"/>
      <c r="E3366" s="84"/>
      <c r="F3366" s="84"/>
      <c r="G3366" s="84"/>
      <c r="H3366" s="90"/>
      <c r="I3366" s="84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84"/>
      <c r="E3367" s="84"/>
      <c r="F3367" s="84"/>
      <c r="G3367" s="84"/>
      <c r="H3367" s="90"/>
      <c r="I3367" s="84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84"/>
      <c r="E3368" s="84"/>
      <c r="F3368" s="84"/>
      <c r="G3368" s="84"/>
      <c r="H3368" s="90"/>
      <c r="I3368" s="84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84"/>
      <c r="E3369" s="84"/>
      <c r="F3369" s="84"/>
      <c r="G3369" s="84"/>
      <c r="H3369" s="90"/>
      <c r="I3369" s="84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84"/>
      <c r="E3370" s="84"/>
      <c r="F3370" s="84"/>
      <c r="G3370" s="84"/>
      <c r="H3370" s="90"/>
      <c r="I3370" s="84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84"/>
      <c r="E3371" s="84"/>
      <c r="F3371" s="84"/>
      <c r="G3371" s="84"/>
      <c r="H3371" s="90"/>
      <c r="I3371" s="84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84"/>
      <c r="E3372" s="84"/>
      <c r="F3372" s="84"/>
      <c r="G3372" s="84"/>
      <c r="H3372" s="90"/>
      <c r="I3372" s="84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84"/>
      <c r="E3373" s="84"/>
      <c r="F3373" s="84"/>
      <c r="G3373" s="84"/>
      <c r="H3373" s="90"/>
      <c r="I3373" s="84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84"/>
      <c r="E3374" s="84"/>
      <c r="F3374" s="84"/>
      <c r="G3374" s="84"/>
      <c r="H3374" s="90"/>
      <c r="I3374" s="84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84"/>
      <c r="E3375" s="84"/>
      <c r="F3375" s="84"/>
      <c r="G3375" s="84"/>
      <c r="H3375" s="90"/>
      <c r="I3375" s="84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84"/>
      <c r="E3376" s="84"/>
      <c r="F3376" s="84"/>
      <c r="G3376" s="84"/>
      <c r="H3376" s="90"/>
      <c r="I3376" s="84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84"/>
      <c r="E3377" s="84"/>
      <c r="F3377" s="84"/>
      <c r="G3377" s="84"/>
      <c r="H3377" s="90"/>
      <c r="I3377" s="84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84"/>
      <c r="E3378" s="84"/>
      <c r="F3378" s="84"/>
      <c r="G3378" s="84"/>
      <c r="H3378" s="90"/>
      <c r="I3378" s="84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84"/>
      <c r="E3379" s="84"/>
      <c r="F3379" s="84"/>
      <c r="G3379" s="84"/>
      <c r="H3379" s="90"/>
      <c r="I3379" s="84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84"/>
      <c r="E3380" s="84"/>
      <c r="F3380" s="84"/>
      <c r="G3380" s="84"/>
      <c r="H3380" s="90"/>
      <c r="I3380" s="84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84"/>
      <c r="E3381" s="84"/>
      <c r="F3381" s="84"/>
      <c r="G3381" s="84"/>
      <c r="H3381" s="90"/>
      <c r="I3381" s="84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84"/>
      <c r="E3382" s="84"/>
      <c r="F3382" s="84"/>
      <c r="G3382" s="84"/>
      <c r="H3382" s="90"/>
      <c r="I3382" s="84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84"/>
      <c r="E3383" s="84"/>
      <c r="F3383" s="84"/>
      <c r="G3383" s="84"/>
      <c r="H3383" s="90"/>
      <c r="I3383" s="84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84"/>
      <c r="E3384" s="84"/>
      <c r="F3384" s="84"/>
      <c r="G3384" s="84"/>
      <c r="H3384" s="90"/>
      <c r="I3384" s="84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84"/>
      <c r="E3385" s="84"/>
      <c r="F3385" s="84"/>
      <c r="G3385" s="84"/>
      <c r="H3385" s="90"/>
      <c r="I3385" s="84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84"/>
      <c r="E3386" s="84"/>
      <c r="F3386" s="84"/>
      <c r="G3386" s="84"/>
      <c r="H3386" s="90"/>
      <c r="I3386" s="84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84"/>
      <c r="E3387" s="84"/>
      <c r="F3387" s="84"/>
      <c r="G3387" s="84"/>
      <c r="H3387" s="90"/>
      <c r="I3387" s="84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84"/>
      <c r="E3388" s="84"/>
      <c r="F3388" s="84"/>
      <c r="G3388" s="84"/>
      <c r="H3388" s="90"/>
      <c r="I3388" s="84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84"/>
      <c r="E3389" s="84"/>
      <c r="F3389" s="84"/>
      <c r="G3389" s="84"/>
      <c r="H3389" s="90"/>
      <c r="I3389" s="84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84"/>
      <c r="E3390" s="84"/>
      <c r="F3390" s="84"/>
      <c r="G3390" s="84"/>
      <c r="H3390" s="90"/>
      <c r="I3390" s="84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84"/>
      <c r="E3391" s="84"/>
      <c r="F3391" s="84"/>
      <c r="G3391" s="84"/>
      <c r="H3391" s="90"/>
      <c r="I3391" s="84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84"/>
      <c r="E3392" s="84"/>
      <c r="F3392" s="84"/>
      <c r="G3392" s="84"/>
      <c r="H3392" s="90"/>
      <c r="I3392" s="84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84"/>
      <c r="E3393" s="84"/>
      <c r="F3393" s="84"/>
      <c r="G3393" s="84"/>
      <c r="H3393" s="90"/>
      <c r="I3393" s="84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84"/>
      <c r="E3394" s="84"/>
      <c r="F3394" s="84"/>
      <c r="G3394" s="84"/>
      <c r="H3394" s="90"/>
      <c r="I3394" s="84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84"/>
      <c r="E3395" s="84"/>
      <c r="F3395" s="84"/>
      <c r="G3395" s="84"/>
      <c r="H3395" s="90"/>
      <c r="I3395" s="84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84"/>
      <c r="E3396" s="84"/>
      <c r="F3396" s="84"/>
      <c r="G3396" s="84"/>
      <c r="H3396" s="90"/>
      <c r="I3396" s="84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84"/>
      <c r="E3397" s="84"/>
      <c r="F3397" s="84"/>
      <c r="G3397" s="84"/>
      <c r="H3397" s="90"/>
      <c r="I3397" s="84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84"/>
      <c r="E3398" s="84"/>
      <c r="F3398" s="84"/>
      <c r="G3398" s="84"/>
      <c r="H3398" s="90"/>
      <c r="I3398" s="84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84"/>
      <c r="E3399" s="84"/>
      <c r="F3399" s="84"/>
      <c r="G3399" s="84"/>
      <c r="H3399" s="90"/>
      <c r="I3399" s="84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84"/>
      <c r="E3400" s="84"/>
      <c r="F3400" s="84"/>
      <c r="G3400" s="84"/>
      <c r="H3400" s="90"/>
      <c r="I3400" s="84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84"/>
      <c r="E3401" s="84"/>
      <c r="F3401" s="84"/>
      <c r="G3401" s="84"/>
      <c r="H3401" s="90"/>
      <c r="I3401" s="84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84"/>
      <c r="E3402" s="84"/>
      <c r="F3402" s="84"/>
      <c r="G3402" s="84"/>
      <c r="H3402" s="90"/>
      <c r="I3402" s="84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84"/>
      <c r="E3403" s="84"/>
      <c r="F3403" s="84"/>
      <c r="G3403" s="84"/>
      <c r="H3403" s="90"/>
      <c r="I3403" s="84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84"/>
      <c r="E3404" s="84"/>
      <c r="F3404" s="84"/>
      <c r="G3404" s="84"/>
      <c r="H3404" s="90"/>
      <c r="I3404" s="84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84"/>
      <c r="E3405" s="84"/>
      <c r="F3405" s="84"/>
      <c r="G3405" s="84"/>
      <c r="H3405" s="90"/>
      <c r="I3405" s="84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84"/>
      <c r="E3406" s="84"/>
      <c r="F3406" s="84"/>
      <c r="G3406" s="84"/>
      <c r="H3406" s="90"/>
      <c r="I3406" s="84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84"/>
      <c r="E3407" s="84"/>
      <c r="F3407" s="84"/>
      <c r="G3407" s="84"/>
      <c r="H3407" s="90"/>
      <c r="I3407" s="84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84"/>
      <c r="E3408" s="84"/>
      <c r="F3408" s="84"/>
      <c r="G3408" s="84"/>
      <c r="H3408" s="90"/>
      <c r="I3408" s="84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84"/>
      <c r="E3409" s="84"/>
      <c r="F3409" s="84"/>
      <c r="G3409" s="84"/>
      <c r="H3409" s="90"/>
      <c r="I3409" s="84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84"/>
      <c r="E3410" s="84"/>
      <c r="F3410" s="84"/>
      <c r="G3410" s="84"/>
      <c r="H3410" s="90"/>
      <c r="I3410" s="84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84"/>
      <c r="E3411" s="84"/>
      <c r="F3411" s="84"/>
      <c r="G3411" s="84"/>
      <c r="H3411" s="90"/>
      <c r="I3411" s="84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84"/>
      <c r="E3412" s="84"/>
      <c r="F3412" s="84"/>
      <c r="G3412" s="84"/>
      <c r="H3412" s="90"/>
      <c r="I3412" s="84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84"/>
      <c r="E3413" s="84"/>
      <c r="F3413" s="84"/>
      <c r="G3413" s="84"/>
      <c r="H3413" s="90"/>
      <c r="I3413" s="84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84"/>
      <c r="E3414" s="84"/>
      <c r="F3414" s="84"/>
      <c r="G3414" s="84"/>
      <c r="H3414" s="90"/>
      <c r="I3414" s="84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84"/>
      <c r="E3415" s="84"/>
      <c r="F3415" s="84"/>
      <c r="G3415" s="84"/>
      <c r="H3415" s="90"/>
      <c r="I3415" s="84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84"/>
      <c r="E3416" s="84"/>
      <c r="F3416" s="84"/>
      <c r="G3416" s="84"/>
      <c r="H3416" s="90"/>
      <c r="I3416" s="84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84"/>
      <c r="E3417" s="84"/>
      <c r="F3417" s="84"/>
      <c r="G3417" s="84"/>
      <c r="H3417" s="90"/>
      <c r="I3417" s="84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84"/>
      <c r="E3418" s="84"/>
      <c r="F3418" s="84"/>
      <c r="G3418" s="84"/>
      <c r="H3418" s="90"/>
      <c r="I3418" s="84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84"/>
      <c r="E3419" s="84"/>
      <c r="F3419" s="84"/>
      <c r="G3419" s="84"/>
      <c r="H3419" s="90"/>
      <c r="I3419" s="84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84"/>
      <c r="E3420" s="84"/>
      <c r="F3420" s="84"/>
      <c r="G3420" s="84"/>
      <c r="H3420" s="90"/>
      <c r="I3420" s="84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84"/>
      <c r="E3421" s="84"/>
      <c r="F3421" s="84"/>
      <c r="G3421" s="84"/>
      <c r="H3421" s="90"/>
      <c r="I3421" s="84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84"/>
      <c r="E3422" s="84"/>
      <c r="F3422" s="84"/>
      <c r="G3422" s="84"/>
      <c r="H3422" s="90"/>
      <c r="I3422" s="84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84"/>
      <c r="E3423" s="84"/>
      <c r="F3423" s="84"/>
      <c r="G3423" s="84"/>
      <c r="H3423" s="90"/>
      <c r="I3423" s="84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84"/>
      <c r="E3424" s="84"/>
      <c r="F3424" s="84"/>
      <c r="G3424" s="84"/>
      <c r="H3424" s="90"/>
      <c r="I3424" s="84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84"/>
      <c r="E3425" s="84"/>
      <c r="F3425" s="84"/>
      <c r="G3425" s="84"/>
      <c r="H3425" s="90"/>
      <c r="I3425" s="84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84"/>
      <c r="E3426" s="84"/>
      <c r="F3426" s="84"/>
      <c r="G3426" s="84"/>
      <c r="H3426" s="90"/>
      <c r="I3426" s="84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84"/>
      <c r="E3427" s="84"/>
      <c r="F3427" s="84"/>
      <c r="G3427" s="84"/>
      <c r="H3427" s="90"/>
      <c r="I3427" s="84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84"/>
      <c r="E3428" s="84"/>
      <c r="F3428" s="84"/>
      <c r="G3428" s="84"/>
      <c r="H3428" s="90"/>
      <c r="I3428" s="84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84"/>
      <c r="E3429" s="84"/>
      <c r="F3429" s="84"/>
      <c r="G3429" s="84"/>
      <c r="H3429" s="90"/>
      <c r="I3429" s="84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84"/>
      <c r="E3430" s="84"/>
      <c r="F3430" s="84"/>
      <c r="G3430" s="84"/>
      <c r="H3430" s="90"/>
      <c r="I3430" s="84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84"/>
      <c r="E3431" s="84"/>
      <c r="F3431" s="84"/>
      <c r="G3431" s="84"/>
      <c r="H3431" s="90"/>
      <c r="I3431" s="84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84"/>
      <c r="E3432" s="84"/>
      <c r="F3432" s="84"/>
      <c r="G3432" s="84"/>
      <c r="H3432" s="90"/>
      <c r="I3432" s="84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84"/>
      <c r="E3433" s="84"/>
      <c r="F3433" s="84"/>
      <c r="G3433" s="84"/>
      <c r="H3433" s="90"/>
      <c r="I3433" s="84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84"/>
      <c r="E3434" s="84"/>
      <c r="F3434" s="84"/>
      <c r="G3434" s="84"/>
      <c r="H3434" s="90"/>
      <c r="I3434" s="84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84"/>
      <c r="E3435" s="84"/>
      <c r="F3435" s="84"/>
      <c r="G3435" s="84"/>
      <c r="H3435" s="90"/>
      <c r="I3435" s="84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84"/>
      <c r="E3436" s="84"/>
      <c r="F3436" s="84"/>
      <c r="G3436" s="84"/>
      <c r="H3436" s="90"/>
      <c r="I3436" s="84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84"/>
      <c r="E3437" s="84"/>
      <c r="F3437" s="84"/>
      <c r="G3437" s="84"/>
      <c r="H3437" s="90"/>
      <c r="I3437" s="84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84"/>
      <c r="E3438" s="84"/>
      <c r="F3438" s="84"/>
      <c r="G3438" s="84"/>
      <c r="H3438" s="90"/>
      <c r="I3438" s="84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84"/>
      <c r="E3439" s="84"/>
      <c r="F3439" s="84"/>
      <c r="G3439" s="84"/>
      <c r="H3439" s="90"/>
      <c r="I3439" s="84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84"/>
      <c r="E3440" s="84"/>
      <c r="F3440" s="84"/>
      <c r="G3440" s="84"/>
      <c r="H3440" s="90"/>
      <c r="I3440" s="84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84"/>
      <c r="E3441" s="84"/>
      <c r="F3441" s="84"/>
      <c r="G3441" s="84"/>
      <c r="H3441" s="90"/>
      <c r="I3441" s="84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84"/>
      <c r="E3442" s="84"/>
      <c r="F3442" s="84"/>
      <c r="G3442" s="84"/>
      <c r="H3442" s="90"/>
      <c r="I3442" s="84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84"/>
      <c r="E3443" s="84"/>
      <c r="F3443" s="84"/>
      <c r="G3443" s="84"/>
      <c r="H3443" s="90"/>
      <c r="I3443" s="84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84"/>
      <c r="E3444" s="84"/>
      <c r="F3444" s="84"/>
      <c r="G3444" s="84"/>
      <c r="H3444" s="90"/>
      <c r="I3444" s="84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84"/>
      <c r="E3445" s="84"/>
      <c r="F3445" s="84"/>
      <c r="G3445" s="84"/>
      <c r="H3445" s="90"/>
      <c r="I3445" s="84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84"/>
      <c r="E3446" s="84"/>
      <c r="F3446" s="84"/>
      <c r="G3446" s="84"/>
      <c r="H3446" s="90"/>
      <c r="I3446" s="84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84"/>
      <c r="E3447" s="84"/>
      <c r="F3447" s="84"/>
      <c r="G3447" s="84"/>
      <c r="H3447" s="90"/>
      <c r="I3447" s="84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84"/>
      <c r="E3448" s="84"/>
      <c r="F3448" s="84"/>
      <c r="G3448" s="84"/>
      <c r="H3448" s="90"/>
      <c r="I3448" s="84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84"/>
      <c r="E3449" s="84"/>
      <c r="F3449" s="84"/>
      <c r="G3449" s="84"/>
      <c r="H3449" s="90"/>
      <c r="I3449" s="84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84"/>
      <c r="E3450" s="84"/>
      <c r="F3450" s="84"/>
      <c r="G3450" s="84"/>
      <c r="H3450" s="90"/>
      <c r="I3450" s="84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84"/>
      <c r="E3451" s="84"/>
      <c r="F3451" s="84"/>
      <c r="G3451" s="84"/>
      <c r="H3451" s="90"/>
      <c r="I3451" s="84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84"/>
      <c r="E3452" s="84"/>
      <c r="F3452" s="84"/>
      <c r="G3452" s="84"/>
      <c r="H3452" s="90"/>
      <c r="I3452" s="84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84"/>
      <c r="E3453" s="84"/>
      <c r="F3453" s="84"/>
      <c r="G3453" s="84"/>
      <c r="H3453" s="90"/>
      <c r="I3453" s="84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84"/>
      <c r="E3454" s="84"/>
      <c r="F3454" s="84"/>
      <c r="G3454" s="84"/>
      <c r="H3454" s="90"/>
      <c r="I3454" s="84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84"/>
      <c r="E3455" s="84"/>
      <c r="F3455" s="84"/>
      <c r="G3455" s="84"/>
      <c r="H3455" s="90"/>
      <c r="I3455" s="84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84"/>
      <c r="E3456" s="84"/>
      <c r="F3456" s="84"/>
      <c r="G3456" s="84"/>
      <c r="H3456" s="90"/>
      <c r="I3456" s="84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84"/>
      <c r="E3457" s="84"/>
      <c r="F3457" s="84"/>
      <c r="G3457" s="84"/>
      <c r="H3457" s="90"/>
      <c r="I3457" s="84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84"/>
      <c r="E3458" s="84"/>
      <c r="F3458" s="84"/>
      <c r="G3458" s="84"/>
      <c r="H3458" s="90"/>
      <c r="I3458" s="84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84"/>
      <c r="E3459" s="84"/>
      <c r="F3459" s="84"/>
      <c r="G3459" s="84"/>
      <c r="H3459" s="90"/>
      <c r="I3459" s="84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84"/>
      <c r="E3460" s="84"/>
      <c r="F3460" s="84"/>
      <c r="G3460" s="84"/>
      <c r="H3460" s="90"/>
      <c r="I3460" s="84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84"/>
      <c r="E3461" s="84"/>
      <c r="F3461" s="84"/>
      <c r="G3461" s="84"/>
      <c r="H3461" s="90"/>
      <c r="I3461" s="84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84"/>
      <c r="E3462" s="84"/>
      <c r="F3462" s="84"/>
      <c r="G3462" s="84"/>
      <c r="H3462" s="90"/>
      <c r="I3462" s="84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84"/>
      <c r="E3463" s="84"/>
      <c r="F3463" s="84"/>
      <c r="G3463" s="84"/>
      <c r="H3463" s="90"/>
      <c r="I3463" s="84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84"/>
      <c r="E3464" s="84"/>
      <c r="F3464" s="84"/>
      <c r="G3464" s="84"/>
      <c r="H3464" s="90"/>
      <c r="I3464" s="84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84"/>
      <c r="E3465" s="84"/>
      <c r="F3465" s="84"/>
      <c r="G3465" s="84"/>
      <c r="H3465" s="90"/>
      <c r="I3465" s="84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84"/>
      <c r="E3466" s="84"/>
      <c r="F3466" s="84"/>
      <c r="G3466" s="84"/>
      <c r="H3466" s="90"/>
      <c r="I3466" s="84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84"/>
      <c r="E3467" s="84"/>
      <c r="F3467" s="84"/>
      <c r="G3467" s="84"/>
      <c r="H3467" s="90"/>
      <c r="I3467" s="84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84"/>
      <c r="E3468" s="84"/>
      <c r="F3468" s="84"/>
      <c r="G3468" s="84"/>
      <c r="H3468" s="90"/>
      <c r="I3468" s="84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84"/>
      <c r="E3469" s="84"/>
      <c r="F3469" s="84"/>
      <c r="G3469" s="84"/>
      <c r="H3469" s="90"/>
      <c r="I3469" s="84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84"/>
      <c r="E3470" s="84"/>
      <c r="F3470" s="84"/>
      <c r="G3470" s="84"/>
      <c r="H3470" s="90"/>
      <c r="I3470" s="84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84"/>
      <c r="E3471" s="84"/>
      <c r="F3471" s="84"/>
      <c r="G3471" s="84"/>
      <c r="H3471" s="90"/>
      <c r="I3471" s="84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84"/>
      <c r="E3472" s="84"/>
      <c r="F3472" s="84"/>
      <c r="G3472" s="84"/>
      <c r="H3472" s="90"/>
      <c r="I3472" s="84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84"/>
      <c r="E3473" s="84"/>
      <c r="F3473" s="84"/>
      <c r="G3473" s="84"/>
      <c r="H3473" s="90"/>
      <c r="I3473" s="84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84"/>
      <c r="E3474" s="84"/>
      <c r="F3474" s="84"/>
      <c r="G3474" s="84"/>
      <c r="H3474" s="90"/>
      <c r="I3474" s="84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84"/>
      <c r="E3475" s="84"/>
      <c r="F3475" s="84"/>
      <c r="G3475" s="84"/>
      <c r="H3475" s="90"/>
      <c r="I3475" s="84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84"/>
      <c r="E3476" s="84"/>
      <c r="F3476" s="84"/>
      <c r="G3476" s="84"/>
      <c r="H3476" s="90"/>
      <c r="I3476" s="84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84"/>
      <c r="E3477" s="84"/>
      <c r="F3477" s="84"/>
      <c r="G3477" s="84"/>
      <c r="H3477" s="90"/>
      <c r="I3477" s="84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84"/>
      <c r="E3478" s="84"/>
      <c r="F3478" s="84"/>
      <c r="G3478" s="84"/>
      <c r="H3478" s="90"/>
      <c r="I3478" s="84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84"/>
      <c r="E3479" s="84"/>
      <c r="F3479" s="84"/>
      <c r="G3479" s="84"/>
      <c r="H3479" s="90"/>
      <c r="I3479" s="84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84"/>
      <c r="E3480" s="84"/>
      <c r="F3480" s="84"/>
      <c r="G3480" s="84"/>
      <c r="H3480" s="90"/>
      <c r="I3480" s="84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84"/>
      <c r="E3481" s="84"/>
      <c r="F3481" s="84"/>
      <c r="G3481" s="84"/>
      <c r="H3481" s="90"/>
      <c r="I3481" s="84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84"/>
      <c r="E3482" s="84"/>
      <c r="F3482" s="84"/>
      <c r="G3482" s="84"/>
      <c r="H3482" s="90"/>
      <c r="I3482" s="84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84"/>
      <c r="E3483" s="84"/>
      <c r="F3483" s="84"/>
      <c r="G3483" s="84"/>
      <c r="H3483" s="90"/>
      <c r="I3483" s="84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84"/>
      <c r="E3484" s="84"/>
      <c r="F3484" s="84"/>
      <c r="G3484" s="84"/>
      <c r="H3484" s="90"/>
      <c r="I3484" s="84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84"/>
      <c r="E3485" s="84"/>
      <c r="F3485" s="84"/>
      <c r="G3485" s="84"/>
      <c r="H3485" s="90"/>
      <c r="I3485" s="84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84"/>
      <c r="E3486" s="84"/>
      <c r="F3486" s="84"/>
      <c r="G3486" s="84"/>
      <c r="H3486" s="90"/>
      <c r="I3486" s="84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84"/>
      <c r="E3487" s="84"/>
      <c r="F3487" s="84"/>
      <c r="G3487" s="84"/>
      <c r="H3487" s="90"/>
      <c r="I3487" s="84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84"/>
      <c r="E3488" s="84"/>
      <c r="F3488" s="84"/>
      <c r="G3488" s="84"/>
      <c r="H3488" s="90"/>
      <c r="I3488" s="84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84"/>
      <c r="E3489" s="84"/>
      <c r="F3489" s="84"/>
      <c r="G3489" s="84"/>
      <c r="H3489" s="90"/>
      <c r="I3489" s="84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84"/>
      <c r="E3490" s="84"/>
      <c r="F3490" s="84"/>
      <c r="G3490" s="84"/>
      <c r="H3490" s="90"/>
      <c r="I3490" s="84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84"/>
      <c r="E3491" s="84"/>
      <c r="F3491" s="84"/>
      <c r="G3491" s="84"/>
      <c r="H3491" s="90"/>
      <c r="I3491" s="84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84"/>
      <c r="E3492" s="84"/>
      <c r="F3492" s="84"/>
      <c r="G3492" s="84"/>
      <c r="H3492" s="90"/>
      <c r="I3492" s="84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84"/>
      <c r="E3493" s="84"/>
      <c r="F3493" s="84"/>
      <c r="G3493" s="84"/>
      <c r="H3493" s="90"/>
      <c r="I3493" s="84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84"/>
      <c r="E3494" s="84"/>
      <c r="F3494" s="84"/>
      <c r="G3494" s="84"/>
      <c r="H3494" s="90"/>
      <c r="I3494" s="84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84"/>
      <c r="E3495" s="84"/>
      <c r="F3495" s="84"/>
      <c r="G3495" s="84"/>
      <c r="H3495" s="90"/>
      <c r="I3495" s="84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84"/>
      <c r="E3496" s="84"/>
      <c r="F3496" s="84"/>
      <c r="G3496" s="84"/>
      <c r="H3496" s="90"/>
      <c r="I3496" s="84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84"/>
      <c r="E3497" s="84"/>
      <c r="F3497" s="84"/>
      <c r="G3497" s="84"/>
      <c r="H3497" s="90"/>
      <c r="I3497" s="84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84"/>
      <c r="E3498" s="84"/>
      <c r="F3498" s="84"/>
      <c r="G3498" s="84"/>
      <c r="H3498" s="90"/>
      <c r="I3498" s="84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84"/>
      <c r="E3499" s="84"/>
      <c r="F3499" s="84"/>
      <c r="G3499" s="84"/>
      <c r="H3499" s="90"/>
      <c r="I3499" s="84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84"/>
      <c r="E3500" s="84"/>
      <c r="F3500" s="84"/>
      <c r="G3500" s="84"/>
      <c r="H3500" s="90"/>
      <c r="I3500" s="84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84"/>
      <c r="E3501" s="84"/>
      <c r="F3501" s="84"/>
      <c r="G3501" s="84"/>
      <c r="H3501" s="90"/>
      <c r="I3501" s="84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84"/>
      <c r="E3502" s="84"/>
      <c r="F3502" s="84"/>
      <c r="G3502" s="84"/>
      <c r="H3502" s="90"/>
      <c r="I3502" s="84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84"/>
      <c r="E3503" s="84"/>
      <c r="F3503" s="84"/>
      <c r="G3503" s="84"/>
      <c r="H3503" s="90"/>
      <c r="I3503" s="84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84"/>
      <c r="E3504" s="84"/>
      <c r="F3504" s="84"/>
      <c r="G3504" s="84"/>
      <c r="H3504" s="90"/>
      <c r="I3504" s="84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84"/>
      <c r="E3505" s="84"/>
      <c r="F3505" s="84"/>
      <c r="G3505" s="84"/>
      <c r="H3505" s="90"/>
      <c r="I3505" s="84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84"/>
      <c r="E3506" s="84"/>
      <c r="F3506" s="84"/>
      <c r="G3506" s="84"/>
      <c r="H3506" s="90"/>
      <c r="I3506" s="84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84"/>
      <c r="E3507" s="84"/>
      <c r="F3507" s="84"/>
      <c r="G3507" s="84"/>
      <c r="H3507" s="90"/>
      <c r="I3507" s="84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84"/>
      <c r="E3508" s="84"/>
      <c r="F3508" s="84"/>
      <c r="G3508" s="84"/>
      <c r="H3508" s="90"/>
      <c r="I3508" s="84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84"/>
      <c r="E3509" s="84"/>
      <c r="F3509" s="84"/>
      <c r="G3509" s="84"/>
      <c r="H3509" s="90"/>
      <c r="I3509" s="84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84"/>
      <c r="E3510" s="84"/>
      <c r="F3510" s="84"/>
      <c r="G3510" s="84"/>
      <c r="H3510" s="90"/>
      <c r="I3510" s="84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84"/>
      <c r="E3511" s="84"/>
      <c r="F3511" s="84"/>
      <c r="G3511" s="84"/>
      <c r="H3511" s="90"/>
      <c r="I3511" s="84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84"/>
      <c r="E3512" s="84"/>
      <c r="F3512" s="84"/>
      <c r="G3512" s="84"/>
      <c r="H3512" s="90"/>
      <c r="I3512" s="84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84"/>
      <c r="E3513" s="84"/>
      <c r="F3513" s="84"/>
      <c r="G3513" s="84"/>
      <c r="H3513" s="90"/>
      <c r="I3513" s="84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84"/>
      <c r="E3514" s="84"/>
      <c r="F3514" s="84"/>
      <c r="G3514" s="84"/>
      <c r="H3514" s="90"/>
      <c r="I3514" s="84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84"/>
      <c r="E3515" s="84"/>
      <c r="F3515" s="84"/>
      <c r="G3515" s="84"/>
      <c r="H3515" s="90"/>
      <c r="I3515" s="84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84"/>
      <c r="E3516" s="84"/>
      <c r="F3516" s="84"/>
      <c r="G3516" s="84"/>
      <c r="H3516" s="90"/>
      <c r="I3516" s="84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84"/>
      <c r="E3517" s="84"/>
      <c r="F3517" s="84"/>
      <c r="G3517" s="84"/>
      <c r="H3517" s="90"/>
      <c r="I3517" s="84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84"/>
      <c r="E3518" s="84"/>
      <c r="F3518" s="84"/>
      <c r="G3518" s="84"/>
      <c r="H3518" s="90"/>
      <c r="I3518" s="84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84"/>
      <c r="E3519" s="84"/>
      <c r="F3519" s="84"/>
      <c r="G3519" s="84"/>
      <c r="H3519" s="90"/>
      <c r="I3519" s="84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84"/>
      <c r="E3520" s="84"/>
      <c r="F3520" s="84"/>
      <c r="G3520" s="84"/>
      <c r="H3520" s="90"/>
      <c r="I3520" s="84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84"/>
      <c r="E3521" s="84"/>
      <c r="F3521" s="84"/>
      <c r="G3521" s="84"/>
      <c r="H3521" s="90"/>
      <c r="I3521" s="84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84"/>
      <c r="E3522" s="84"/>
      <c r="F3522" s="84"/>
      <c r="G3522" s="84"/>
      <c r="H3522" s="90"/>
      <c r="I3522" s="84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84"/>
      <c r="E3523" s="84"/>
      <c r="F3523" s="84"/>
      <c r="G3523" s="84"/>
      <c r="H3523" s="90"/>
      <c r="I3523" s="84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84"/>
      <c r="E3524" s="84"/>
      <c r="F3524" s="84"/>
      <c r="G3524" s="84"/>
      <c r="H3524" s="90"/>
      <c r="I3524" s="84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84"/>
      <c r="E3525" s="84"/>
      <c r="F3525" s="84"/>
      <c r="G3525" s="84"/>
      <c r="H3525" s="90"/>
      <c r="I3525" s="84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84"/>
      <c r="E3526" s="84"/>
      <c r="F3526" s="84"/>
      <c r="G3526" s="84"/>
      <c r="H3526" s="90"/>
      <c r="I3526" s="84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84"/>
      <c r="E3527" s="84"/>
      <c r="F3527" s="84"/>
      <c r="G3527" s="84"/>
      <c r="H3527" s="90"/>
      <c r="I3527" s="84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84"/>
      <c r="E3528" s="84"/>
      <c r="F3528" s="84"/>
      <c r="G3528" s="84"/>
      <c r="H3528" s="90"/>
      <c r="I3528" s="84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84"/>
      <c r="E3529" s="84"/>
      <c r="F3529" s="84"/>
      <c r="G3529" s="84"/>
      <c r="H3529" s="90"/>
      <c r="I3529" s="84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84"/>
      <c r="E3530" s="84"/>
      <c r="F3530" s="84"/>
      <c r="G3530" s="84"/>
      <c r="H3530" s="90"/>
      <c r="I3530" s="84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84"/>
      <c r="E3531" s="84"/>
      <c r="F3531" s="84"/>
      <c r="G3531" s="84"/>
      <c r="H3531" s="90"/>
      <c r="I3531" s="84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84"/>
      <c r="E3532" s="84"/>
      <c r="F3532" s="84"/>
      <c r="G3532" s="84"/>
      <c r="H3532" s="90"/>
      <c r="I3532" s="84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84"/>
      <c r="E3533" s="84"/>
      <c r="F3533" s="84"/>
      <c r="G3533" s="84"/>
      <c r="H3533" s="90"/>
      <c r="I3533" s="84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84"/>
      <c r="E3534" s="84"/>
      <c r="F3534" s="84"/>
      <c r="G3534" s="84"/>
      <c r="H3534" s="90"/>
      <c r="I3534" s="84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84"/>
      <c r="E3535" s="84"/>
      <c r="F3535" s="84"/>
      <c r="G3535" s="84"/>
      <c r="H3535" s="90"/>
      <c r="I3535" s="84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84"/>
      <c r="E3536" s="84"/>
      <c r="F3536" s="84"/>
      <c r="G3536" s="84"/>
      <c r="H3536" s="90"/>
      <c r="I3536" s="84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84"/>
      <c r="E3537" s="84"/>
      <c r="F3537" s="84"/>
      <c r="G3537" s="84"/>
      <c r="H3537" s="90"/>
      <c r="I3537" s="84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84"/>
      <c r="E3538" s="84"/>
      <c r="F3538" s="84"/>
      <c r="G3538" s="84"/>
      <c r="H3538" s="90"/>
      <c r="I3538" s="84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84"/>
      <c r="E3539" s="84"/>
      <c r="F3539" s="84"/>
      <c r="G3539" s="84"/>
      <c r="H3539" s="90"/>
      <c r="I3539" s="84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84"/>
      <c r="E3540" s="84"/>
      <c r="F3540" s="84"/>
      <c r="G3540" s="84"/>
      <c r="H3540" s="90"/>
      <c r="I3540" s="84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84"/>
      <c r="E3541" s="84"/>
      <c r="F3541" s="84"/>
      <c r="G3541" s="84"/>
      <c r="H3541" s="90"/>
      <c r="I3541" s="84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84"/>
      <c r="E3542" s="84"/>
      <c r="F3542" s="84"/>
      <c r="G3542" s="84"/>
      <c r="H3542" s="90"/>
      <c r="I3542" s="84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84"/>
      <c r="E3543" s="84"/>
      <c r="F3543" s="84"/>
      <c r="G3543" s="84"/>
      <c r="H3543" s="90"/>
      <c r="I3543" s="84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84"/>
      <c r="E3544" s="84"/>
      <c r="F3544" s="84"/>
      <c r="G3544" s="84"/>
      <c r="H3544" s="90"/>
      <c r="I3544" s="84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84"/>
      <c r="E3545" s="84"/>
      <c r="F3545" s="84"/>
      <c r="G3545" s="84"/>
      <c r="H3545" s="90"/>
      <c r="I3545" s="84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84"/>
      <c r="E3546" s="84"/>
      <c r="F3546" s="84"/>
      <c r="G3546" s="84"/>
      <c r="H3546" s="90"/>
      <c r="I3546" s="84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84"/>
      <c r="E3547" s="84"/>
      <c r="F3547" s="84"/>
      <c r="G3547" s="84"/>
      <c r="H3547" s="90"/>
      <c r="I3547" s="84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84"/>
      <c r="E3548" s="84"/>
      <c r="F3548" s="84"/>
      <c r="G3548" s="84"/>
      <c r="H3548" s="90"/>
      <c r="I3548" s="84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84"/>
      <c r="E3549" s="84"/>
      <c r="F3549" s="84"/>
      <c r="G3549" s="84"/>
      <c r="H3549" s="90"/>
      <c r="I3549" s="84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84"/>
      <c r="E3550" s="84"/>
      <c r="F3550" s="84"/>
      <c r="G3550" s="84"/>
      <c r="H3550" s="90"/>
      <c r="I3550" s="84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84"/>
      <c r="E3551" s="84"/>
      <c r="F3551" s="84"/>
      <c r="G3551" s="84"/>
      <c r="H3551" s="90"/>
      <c r="I3551" s="84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84"/>
      <c r="E3552" s="84"/>
      <c r="F3552" s="84"/>
      <c r="G3552" s="84"/>
      <c r="H3552" s="90"/>
      <c r="I3552" s="84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84"/>
      <c r="E3553" s="84"/>
      <c r="F3553" s="84"/>
      <c r="G3553" s="84"/>
      <c r="H3553" s="90"/>
      <c r="I3553" s="84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84"/>
      <c r="E3554" s="84"/>
      <c r="F3554" s="84"/>
      <c r="G3554" s="84"/>
      <c r="H3554" s="90"/>
      <c r="I3554" s="84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84"/>
      <c r="E3555" s="84"/>
      <c r="F3555" s="84"/>
      <c r="G3555" s="84"/>
      <c r="H3555" s="90"/>
      <c r="I3555" s="84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84"/>
      <c r="E3556" s="84"/>
      <c r="F3556" s="84"/>
      <c r="G3556" s="84"/>
      <c r="H3556" s="90"/>
      <c r="I3556" s="84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84"/>
      <c r="E3557" s="84"/>
      <c r="F3557" s="84"/>
      <c r="G3557" s="84"/>
      <c r="H3557" s="90"/>
      <c r="I3557" s="84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84"/>
      <c r="E3558" s="84"/>
      <c r="F3558" s="84"/>
      <c r="G3558" s="84"/>
      <c r="H3558" s="90"/>
      <c r="I3558" s="84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84"/>
      <c r="E3559" s="84"/>
      <c r="F3559" s="84"/>
      <c r="G3559" s="84"/>
      <c r="H3559" s="90"/>
      <c r="I3559" s="84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84"/>
      <c r="E3560" s="84"/>
      <c r="F3560" s="84"/>
      <c r="G3560" s="84"/>
      <c r="H3560" s="90"/>
      <c r="I3560" s="84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84"/>
      <c r="E3561" s="84"/>
      <c r="F3561" s="84"/>
      <c r="G3561" s="84"/>
      <c r="H3561" s="90"/>
      <c r="I3561" s="84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84"/>
      <c r="E3562" s="84"/>
      <c r="F3562" s="84"/>
      <c r="G3562" s="84"/>
      <c r="H3562" s="90"/>
      <c r="I3562" s="84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84"/>
      <c r="E3563" s="84"/>
      <c r="F3563" s="84"/>
      <c r="G3563" s="84"/>
      <c r="H3563" s="90"/>
      <c r="I3563" s="84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84"/>
      <c r="E3564" s="84"/>
      <c r="F3564" s="84"/>
      <c r="G3564" s="84"/>
      <c r="H3564" s="90"/>
      <c r="I3564" s="84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84"/>
      <c r="E3565" s="84"/>
      <c r="F3565" s="84"/>
      <c r="G3565" s="84"/>
      <c r="H3565" s="90"/>
      <c r="I3565" s="84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84"/>
      <c r="E3566" s="84"/>
      <c r="F3566" s="84"/>
      <c r="G3566" s="84"/>
      <c r="H3566" s="90"/>
      <c r="I3566" s="84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84"/>
      <c r="E3567" s="84"/>
      <c r="F3567" s="84"/>
      <c r="G3567" s="84"/>
      <c r="H3567" s="90"/>
      <c r="I3567" s="84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84"/>
      <c r="E3568" s="84"/>
      <c r="F3568" s="84"/>
      <c r="G3568" s="84"/>
      <c r="H3568" s="90"/>
      <c r="I3568" s="84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84"/>
      <c r="E3569" s="84"/>
      <c r="F3569" s="84"/>
      <c r="G3569" s="84"/>
      <c r="H3569" s="90"/>
      <c r="I3569" s="84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84"/>
      <c r="E3570" s="84"/>
      <c r="F3570" s="84"/>
      <c r="G3570" s="84"/>
      <c r="H3570" s="90"/>
      <c r="I3570" s="84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84"/>
      <c r="E3571" s="84"/>
      <c r="F3571" s="84"/>
      <c r="G3571" s="84"/>
      <c r="H3571" s="90"/>
      <c r="I3571" s="84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84"/>
      <c r="E3572" s="84"/>
      <c r="F3572" s="84"/>
      <c r="G3572" s="84"/>
      <c r="H3572" s="90"/>
      <c r="I3572" s="84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84"/>
      <c r="E3573" s="84"/>
      <c r="F3573" s="84"/>
      <c r="G3573" s="84"/>
      <c r="H3573" s="90"/>
      <c r="I3573" s="84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84"/>
      <c r="E3574" s="84"/>
      <c r="F3574" s="84"/>
      <c r="G3574" s="84"/>
      <c r="H3574" s="90"/>
      <c r="I3574" s="84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84"/>
      <c r="E3575" s="84"/>
      <c r="F3575" s="84"/>
      <c r="G3575" s="84"/>
      <c r="H3575" s="90"/>
      <c r="I3575" s="84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84"/>
      <c r="E3576" s="84"/>
      <c r="F3576" s="84"/>
      <c r="G3576" s="84"/>
      <c r="H3576" s="90"/>
      <c r="I3576" s="84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84"/>
      <c r="E3577" s="84"/>
      <c r="F3577" s="84"/>
      <c r="G3577" s="84"/>
      <c r="H3577" s="90"/>
      <c r="I3577" s="84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84"/>
      <c r="E3578" s="84"/>
      <c r="F3578" s="84"/>
      <c r="G3578" s="84"/>
      <c r="H3578" s="90"/>
      <c r="I3578" s="84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84"/>
      <c r="E3579" s="84"/>
      <c r="F3579" s="84"/>
      <c r="G3579" s="84"/>
      <c r="H3579" s="90"/>
      <c r="I3579" s="84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84"/>
      <c r="E3580" s="84"/>
      <c r="F3580" s="84"/>
      <c r="G3580" s="84"/>
      <c r="H3580" s="90"/>
      <c r="I3580" s="84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84"/>
      <c r="E3581" s="84"/>
      <c r="F3581" s="84"/>
      <c r="G3581" s="84"/>
      <c r="H3581" s="90"/>
      <c r="I3581" s="84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84"/>
      <c r="E3582" s="84"/>
      <c r="F3582" s="84"/>
      <c r="G3582" s="84"/>
      <c r="H3582" s="90"/>
      <c r="I3582" s="84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84"/>
      <c r="E3583" s="84"/>
      <c r="F3583" s="84"/>
      <c r="G3583" s="84"/>
      <c r="H3583" s="90"/>
      <c r="I3583" s="84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84"/>
      <c r="E3584" s="84"/>
      <c r="F3584" s="84"/>
      <c r="G3584" s="84"/>
      <c r="H3584" s="90"/>
      <c r="I3584" s="84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84"/>
      <c r="E3585" s="84"/>
      <c r="F3585" s="84"/>
      <c r="G3585" s="84"/>
      <c r="H3585" s="90"/>
      <c r="I3585" s="84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84"/>
      <c r="E3586" s="84"/>
      <c r="F3586" s="84"/>
      <c r="G3586" s="84"/>
      <c r="H3586" s="90"/>
      <c r="I3586" s="84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84"/>
      <c r="E3587" s="84"/>
      <c r="F3587" s="84"/>
      <c r="G3587" s="84"/>
      <c r="H3587" s="90"/>
      <c r="I3587" s="84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84"/>
      <c r="E3588" s="84"/>
      <c r="F3588" s="84"/>
      <c r="G3588" s="84"/>
      <c r="H3588" s="90"/>
      <c r="I3588" s="84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84"/>
      <c r="E3589" s="84"/>
      <c r="F3589" s="84"/>
      <c r="G3589" s="84"/>
      <c r="H3589" s="90"/>
      <c r="I3589" s="84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84"/>
      <c r="E3590" s="84"/>
      <c r="F3590" s="84"/>
      <c r="G3590" s="84"/>
      <c r="H3590" s="90"/>
      <c r="I3590" s="84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84"/>
      <c r="E3591" s="84"/>
      <c r="F3591" s="84"/>
      <c r="G3591" s="84"/>
      <c r="H3591" s="90"/>
      <c r="I3591" s="84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84"/>
      <c r="E3592" s="84"/>
      <c r="F3592" s="84"/>
      <c r="G3592" s="84"/>
      <c r="H3592" s="90"/>
      <c r="I3592" s="84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84"/>
      <c r="E3593" s="84"/>
      <c r="F3593" s="84"/>
      <c r="G3593" s="84"/>
      <c r="H3593" s="90"/>
      <c r="I3593" s="84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84"/>
      <c r="E3594" s="84"/>
      <c r="F3594" s="84"/>
      <c r="G3594" s="84"/>
      <c r="H3594" s="90"/>
      <c r="I3594" s="84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84"/>
      <c r="E3595" s="84"/>
      <c r="F3595" s="84"/>
      <c r="G3595" s="84"/>
      <c r="H3595" s="90"/>
      <c r="I3595" s="84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84"/>
      <c r="E3596" s="84"/>
      <c r="F3596" s="84"/>
      <c r="G3596" s="84"/>
      <c r="H3596" s="90"/>
      <c r="I3596" s="84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84"/>
      <c r="E3597" s="84"/>
      <c r="F3597" s="84"/>
      <c r="G3597" s="84"/>
      <c r="H3597" s="90"/>
      <c r="I3597" s="84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84"/>
      <c r="E3598" s="84"/>
      <c r="F3598" s="84"/>
      <c r="G3598" s="84"/>
      <c r="H3598" s="90"/>
      <c r="I3598" s="84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84"/>
      <c r="E3599" s="84"/>
      <c r="F3599" s="84"/>
      <c r="G3599" s="84"/>
      <c r="H3599" s="90"/>
      <c r="I3599" s="84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84"/>
      <c r="E3600" s="84"/>
      <c r="F3600" s="84"/>
      <c r="G3600" s="84"/>
      <c r="H3600" s="90"/>
      <c r="I3600" s="84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84"/>
      <c r="E3601" s="84"/>
      <c r="F3601" s="84"/>
      <c r="G3601" s="84"/>
      <c r="H3601" s="90"/>
      <c r="I3601" s="84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84"/>
      <c r="E3602" s="84"/>
      <c r="F3602" s="84"/>
      <c r="G3602" s="84"/>
      <c r="H3602" s="90"/>
      <c r="I3602" s="84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84"/>
      <c r="E3603" s="84"/>
      <c r="F3603" s="84"/>
      <c r="G3603" s="84"/>
      <c r="H3603" s="90"/>
      <c r="I3603" s="84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84"/>
      <c r="E3604" s="84"/>
      <c r="F3604" s="84"/>
      <c r="G3604" s="84"/>
      <c r="H3604" s="90"/>
      <c r="I3604" s="84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84"/>
      <c r="E3605" s="84"/>
      <c r="F3605" s="84"/>
      <c r="G3605" s="84"/>
      <c r="H3605" s="90"/>
      <c r="I3605" s="84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84"/>
      <c r="E3606" s="84"/>
      <c r="F3606" s="84"/>
      <c r="G3606" s="84"/>
      <c r="H3606" s="90"/>
      <c r="I3606" s="84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84"/>
      <c r="E3607" s="84"/>
      <c r="F3607" s="84"/>
      <c r="G3607" s="84"/>
      <c r="H3607" s="90"/>
      <c r="I3607" s="84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84"/>
      <c r="E3608" s="84"/>
      <c r="F3608" s="84"/>
      <c r="G3608" s="84"/>
      <c r="H3608" s="90"/>
      <c r="I3608" s="84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84"/>
      <c r="E3609" s="84"/>
      <c r="F3609" s="84"/>
      <c r="G3609" s="84"/>
      <c r="H3609" s="90"/>
      <c r="I3609" s="84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84"/>
      <c r="E3610" s="84"/>
      <c r="F3610" s="84"/>
      <c r="G3610" s="84"/>
      <c r="H3610" s="90"/>
      <c r="I3610" s="84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84"/>
      <c r="E3611" s="84"/>
      <c r="F3611" s="84"/>
      <c r="G3611" s="84"/>
      <c r="H3611" s="90"/>
      <c r="I3611" s="84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84"/>
      <c r="E3612" s="84"/>
      <c r="F3612" s="84"/>
      <c r="G3612" s="84"/>
      <c r="H3612" s="90"/>
      <c r="I3612" s="84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84"/>
      <c r="E3613" s="84"/>
      <c r="F3613" s="84"/>
      <c r="G3613" s="84"/>
      <c r="H3613" s="90"/>
      <c r="I3613" s="84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84"/>
      <c r="E3614" s="84"/>
      <c r="F3614" s="84"/>
      <c r="G3614" s="84"/>
      <c r="H3614" s="90"/>
      <c r="I3614" s="84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84"/>
      <c r="E3615" s="84"/>
      <c r="F3615" s="84"/>
      <c r="G3615" s="84"/>
      <c r="H3615" s="90"/>
      <c r="I3615" s="84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84"/>
      <c r="E3616" s="84"/>
      <c r="F3616" s="84"/>
      <c r="G3616" s="84"/>
      <c r="H3616" s="90"/>
      <c r="I3616" s="84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84"/>
      <c r="E3617" s="84"/>
      <c r="F3617" s="84"/>
      <c r="G3617" s="84"/>
      <c r="H3617" s="90"/>
      <c r="I3617" s="84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84"/>
      <c r="E3618" s="84"/>
      <c r="F3618" s="84"/>
      <c r="G3618" s="84"/>
      <c r="H3618" s="90"/>
      <c r="I3618" s="84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84"/>
      <c r="E3619" s="84"/>
      <c r="F3619" s="84"/>
      <c r="G3619" s="84"/>
      <c r="H3619" s="90"/>
      <c r="I3619" s="84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84"/>
      <c r="E3620" s="84"/>
      <c r="F3620" s="84"/>
      <c r="G3620" s="84"/>
      <c r="H3620" s="90"/>
      <c r="I3620" s="84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84"/>
      <c r="E3621" s="84"/>
      <c r="F3621" s="84"/>
      <c r="G3621" s="84"/>
      <c r="H3621" s="90"/>
      <c r="I3621" s="84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84"/>
      <c r="E3622" s="84"/>
      <c r="F3622" s="84"/>
      <c r="G3622" s="84"/>
      <c r="H3622" s="90"/>
      <c r="I3622" s="84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84"/>
      <c r="E3623" s="84"/>
      <c r="F3623" s="84"/>
      <c r="G3623" s="84"/>
      <c r="H3623" s="90"/>
      <c r="I3623" s="84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84"/>
      <c r="E3624" s="84"/>
      <c r="F3624" s="84"/>
      <c r="G3624" s="84"/>
      <c r="H3624" s="90"/>
      <c r="I3624" s="84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84"/>
      <c r="E3625" s="84"/>
      <c r="F3625" s="84"/>
      <c r="G3625" s="84"/>
      <c r="H3625" s="90"/>
      <c r="I3625" s="84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84"/>
      <c r="E3626" s="84"/>
      <c r="F3626" s="84"/>
      <c r="G3626" s="84"/>
      <c r="H3626" s="90"/>
      <c r="I3626" s="84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84"/>
      <c r="E3627" s="84"/>
      <c r="F3627" s="84"/>
      <c r="G3627" s="84"/>
      <c r="H3627" s="90"/>
      <c r="I3627" s="84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84"/>
      <c r="E3628" s="84"/>
      <c r="F3628" s="84"/>
      <c r="G3628" s="84"/>
      <c r="H3628" s="90"/>
      <c r="I3628" s="84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84"/>
      <c r="E3629" s="84"/>
      <c r="F3629" s="84"/>
      <c r="G3629" s="84"/>
      <c r="H3629" s="90"/>
      <c r="I3629" s="84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84"/>
      <c r="E3630" s="84"/>
      <c r="F3630" s="84"/>
      <c r="G3630" s="84"/>
      <c r="H3630" s="90"/>
      <c r="I3630" s="84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84"/>
      <c r="E3631" s="84"/>
      <c r="F3631" s="84"/>
      <c r="G3631" s="84"/>
      <c r="H3631" s="90"/>
      <c r="I3631" s="84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84"/>
      <c r="E3632" s="84"/>
      <c r="F3632" s="84"/>
      <c r="G3632" s="84"/>
      <c r="H3632" s="90"/>
      <c r="I3632" s="84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84"/>
      <c r="E3633" s="84"/>
      <c r="F3633" s="84"/>
      <c r="G3633" s="84"/>
      <c r="H3633" s="90"/>
      <c r="I3633" s="84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84"/>
      <c r="E3634" s="84"/>
      <c r="F3634" s="84"/>
      <c r="G3634" s="84"/>
      <c r="H3634" s="90"/>
      <c r="I3634" s="84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84"/>
      <c r="E3635" s="84"/>
      <c r="F3635" s="84"/>
      <c r="G3635" s="84"/>
      <c r="H3635" s="90"/>
      <c r="I3635" s="84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84"/>
      <c r="E3636" s="84"/>
      <c r="F3636" s="84"/>
      <c r="G3636" s="84"/>
      <c r="H3636" s="90"/>
      <c r="I3636" s="84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84"/>
      <c r="E3637" s="84"/>
      <c r="F3637" s="84"/>
      <c r="G3637" s="84"/>
      <c r="H3637" s="90"/>
      <c r="I3637" s="84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84"/>
      <c r="E3638" s="84"/>
      <c r="F3638" s="84"/>
      <c r="G3638" s="84"/>
      <c r="H3638" s="90"/>
      <c r="I3638" s="84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84"/>
      <c r="E3639" s="84"/>
      <c r="F3639" s="84"/>
      <c r="G3639" s="84"/>
      <c r="H3639" s="90"/>
      <c r="I3639" s="84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84"/>
      <c r="E3640" s="84"/>
      <c r="F3640" s="84"/>
      <c r="G3640" s="84"/>
      <c r="H3640" s="90"/>
      <c r="I3640" s="84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84"/>
      <c r="E3641" s="84"/>
      <c r="F3641" s="84"/>
      <c r="G3641" s="84"/>
      <c r="H3641" s="90"/>
      <c r="I3641" s="84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84"/>
      <c r="E3642" s="84"/>
      <c r="F3642" s="84"/>
      <c r="G3642" s="84"/>
      <c r="H3642" s="90"/>
      <c r="I3642" s="84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84"/>
      <c r="E3643" s="84"/>
      <c r="F3643" s="84"/>
      <c r="G3643" s="84"/>
      <c r="H3643" s="90"/>
      <c r="I3643" s="84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84"/>
      <c r="E3644" s="84"/>
      <c r="F3644" s="84"/>
      <c r="G3644" s="84"/>
      <c r="H3644" s="90"/>
      <c r="I3644" s="84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84"/>
      <c r="E3645" s="84"/>
      <c r="F3645" s="84"/>
      <c r="G3645" s="84"/>
      <c r="H3645" s="90"/>
      <c r="I3645" s="84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84"/>
      <c r="E3646" s="84"/>
      <c r="F3646" s="84"/>
      <c r="G3646" s="84"/>
      <c r="H3646" s="90"/>
      <c r="I3646" s="84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84"/>
      <c r="E3647" s="84"/>
      <c r="F3647" s="84"/>
      <c r="G3647" s="84"/>
      <c r="H3647" s="90"/>
      <c r="I3647" s="84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84"/>
      <c r="E3648" s="84"/>
      <c r="F3648" s="84"/>
      <c r="G3648" s="84"/>
      <c r="H3648" s="90"/>
      <c r="I3648" s="84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84"/>
      <c r="E3649" s="84"/>
      <c r="F3649" s="84"/>
      <c r="G3649" s="84"/>
      <c r="H3649" s="90"/>
      <c r="I3649" s="84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84"/>
      <c r="E3650" s="84"/>
      <c r="F3650" s="84"/>
      <c r="G3650" s="84"/>
      <c r="H3650" s="90"/>
      <c r="I3650" s="84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84"/>
      <c r="E3651" s="84"/>
      <c r="F3651" s="84"/>
      <c r="G3651" s="84"/>
      <c r="H3651" s="90"/>
      <c r="I3651" s="84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84"/>
      <c r="E3652" s="84"/>
      <c r="F3652" s="84"/>
      <c r="G3652" s="84"/>
      <c r="H3652" s="90"/>
      <c r="I3652" s="84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84"/>
      <c r="E3653" s="84"/>
      <c r="F3653" s="84"/>
      <c r="G3653" s="84"/>
      <c r="H3653" s="90"/>
      <c r="I3653" s="84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84"/>
      <c r="E3654" s="84"/>
      <c r="F3654" s="84"/>
      <c r="G3654" s="84"/>
      <c r="H3654" s="90"/>
      <c r="I3654" s="84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84"/>
      <c r="E3655" s="84"/>
      <c r="F3655" s="84"/>
      <c r="G3655" s="84"/>
      <c r="H3655" s="90"/>
      <c r="I3655" s="84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84"/>
      <c r="E3656" s="84"/>
      <c r="F3656" s="84"/>
      <c r="G3656" s="84"/>
      <c r="H3656" s="90"/>
      <c r="I3656" s="84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84"/>
      <c r="E3657" s="84"/>
      <c r="F3657" s="84"/>
      <c r="G3657" s="84"/>
      <c r="H3657" s="90"/>
      <c r="I3657" s="84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84"/>
      <c r="E3658" s="84"/>
      <c r="F3658" s="84"/>
      <c r="G3658" s="84"/>
      <c r="H3658" s="90"/>
      <c r="I3658" s="84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84"/>
      <c r="E3659" s="84"/>
      <c r="F3659" s="84"/>
      <c r="G3659" s="84"/>
      <c r="H3659" s="90"/>
      <c r="I3659" s="84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84"/>
      <c r="E3660" s="84"/>
      <c r="F3660" s="84"/>
      <c r="G3660" s="84"/>
      <c r="H3660" s="90"/>
      <c r="I3660" s="84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84"/>
      <c r="E3661" s="84"/>
      <c r="F3661" s="84"/>
      <c r="G3661" s="84"/>
      <c r="H3661" s="90"/>
      <c r="I3661" s="84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84"/>
      <c r="E3662" s="84"/>
      <c r="F3662" s="84"/>
      <c r="G3662" s="84"/>
      <c r="H3662" s="90"/>
      <c r="I3662" s="84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84"/>
      <c r="E3663" s="84"/>
      <c r="F3663" s="84"/>
      <c r="G3663" s="84"/>
      <c r="H3663" s="90"/>
      <c r="I3663" s="84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84"/>
      <c r="E3664" s="84"/>
      <c r="F3664" s="84"/>
      <c r="G3664" s="84"/>
      <c r="H3664" s="90"/>
      <c r="I3664" s="84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84"/>
      <c r="E3665" s="84"/>
      <c r="F3665" s="84"/>
      <c r="G3665" s="84"/>
      <c r="H3665" s="90"/>
      <c r="I3665" s="84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84"/>
      <c r="E3666" s="84"/>
      <c r="F3666" s="84"/>
      <c r="G3666" s="84"/>
      <c r="H3666" s="90"/>
      <c r="I3666" s="84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84"/>
      <c r="E3667" s="84"/>
      <c r="F3667" s="84"/>
      <c r="G3667" s="84"/>
      <c r="H3667" s="90"/>
      <c r="I3667" s="84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84"/>
      <c r="E3668" s="84"/>
      <c r="F3668" s="84"/>
      <c r="G3668" s="84"/>
      <c r="H3668" s="90"/>
      <c r="I3668" s="84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84"/>
      <c r="E3669" s="84"/>
      <c r="F3669" s="84"/>
      <c r="G3669" s="84"/>
      <c r="H3669" s="90"/>
      <c r="I3669" s="84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84"/>
      <c r="E3670" s="84"/>
      <c r="F3670" s="84"/>
      <c r="G3670" s="84"/>
      <c r="H3670" s="90"/>
      <c r="I3670" s="84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84"/>
      <c r="E3671" s="84"/>
      <c r="F3671" s="84"/>
      <c r="G3671" s="84"/>
      <c r="H3671" s="90"/>
      <c r="I3671" s="84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84"/>
      <c r="E3672" s="84"/>
      <c r="F3672" s="84"/>
      <c r="G3672" s="84"/>
      <c r="H3672" s="90"/>
      <c r="I3672" s="84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84"/>
      <c r="E3673" s="84"/>
      <c r="F3673" s="84"/>
      <c r="G3673" s="84"/>
      <c r="H3673" s="90"/>
      <c r="I3673" s="84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84"/>
      <c r="E3674" s="84"/>
      <c r="F3674" s="84"/>
      <c r="G3674" s="84"/>
      <c r="H3674" s="90"/>
      <c r="I3674" s="84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84"/>
      <c r="E3675" s="84"/>
      <c r="F3675" s="84"/>
      <c r="G3675" s="84"/>
      <c r="H3675" s="90"/>
      <c r="I3675" s="84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84"/>
      <c r="E3676" s="84"/>
      <c r="F3676" s="84"/>
      <c r="G3676" s="84"/>
      <c r="H3676" s="90"/>
      <c r="I3676" s="84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84"/>
      <c r="E3677" s="84"/>
      <c r="F3677" s="84"/>
      <c r="G3677" s="84"/>
      <c r="H3677" s="90"/>
      <c r="I3677" s="84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84"/>
      <c r="E3678" s="84"/>
      <c r="F3678" s="84"/>
      <c r="G3678" s="84"/>
      <c r="H3678" s="90"/>
      <c r="I3678" s="84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84"/>
      <c r="E3679" s="84"/>
      <c r="F3679" s="84"/>
      <c r="G3679" s="84"/>
      <c r="H3679" s="90"/>
      <c r="I3679" s="84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84"/>
      <c r="E3680" s="84"/>
      <c r="F3680" s="84"/>
      <c r="G3680" s="84"/>
      <c r="H3680" s="90"/>
      <c r="I3680" s="84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84"/>
      <c r="E3681" s="84"/>
      <c r="F3681" s="84"/>
      <c r="G3681" s="84"/>
      <c r="H3681" s="90"/>
      <c r="I3681" s="84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84"/>
      <c r="E3682" s="84"/>
      <c r="F3682" s="84"/>
      <c r="G3682" s="84"/>
      <c r="H3682" s="90"/>
      <c r="I3682" s="84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84"/>
      <c r="E3683" s="84"/>
      <c r="F3683" s="84"/>
      <c r="G3683" s="84"/>
      <c r="H3683" s="90"/>
      <c r="I3683" s="84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84"/>
      <c r="E3684" s="84"/>
      <c r="F3684" s="84"/>
      <c r="G3684" s="84"/>
      <c r="H3684" s="90"/>
      <c r="I3684" s="84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84"/>
      <c r="E3685" s="84"/>
      <c r="F3685" s="84"/>
      <c r="G3685" s="84"/>
      <c r="H3685" s="90"/>
      <c r="I3685" s="84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84"/>
      <c r="E3686" s="84"/>
      <c r="F3686" s="84"/>
      <c r="G3686" s="84"/>
      <c r="H3686" s="90"/>
      <c r="I3686" s="84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84"/>
      <c r="E3687" s="84"/>
      <c r="F3687" s="84"/>
      <c r="G3687" s="84"/>
      <c r="H3687" s="90"/>
      <c r="I3687" s="84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84"/>
      <c r="E3688" s="84"/>
      <c r="F3688" s="84"/>
      <c r="G3688" s="84"/>
      <c r="H3688" s="90"/>
      <c r="I3688" s="84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84"/>
      <c r="E3689" s="84"/>
      <c r="F3689" s="84"/>
      <c r="G3689" s="84"/>
      <c r="H3689" s="90"/>
      <c r="I3689" s="84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84"/>
      <c r="E3690" s="84"/>
      <c r="F3690" s="84"/>
      <c r="G3690" s="84"/>
      <c r="H3690" s="90"/>
      <c r="I3690" s="84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84"/>
      <c r="E3691" s="84"/>
      <c r="F3691" s="84"/>
      <c r="G3691" s="84"/>
      <c r="H3691" s="90"/>
      <c r="I3691" s="84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84"/>
      <c r="E3692" s="84"/>
      <c r="F3692" s="84"/>
      <c r="G3692" s="84"/>
      <c r="H3692" s="90"/>
      <c r="I3692" s="84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84"/>
      <c r="E3693" s="84"/>
      <c r="F3693" s="84"/>
      <c r="G3693" s="84"/>
      <c r="H3693" s="90"/>
      <c r="I3693" s="84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84"/>
      <c r="E3694" s="84"/>
      <c r="F3694" s="84"/>
      <c r="G3694" s="84"/>
      <c r="H3694" s="90"/>
      <c r="I3694" s="84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84"/>
      <c r="E3695" s="84"/>
      <c r="F3695" s="84"/>
      <c r="G3695" s="84"/>
      <c r="H3695" s="90"/>
      <c r="I3695" s="84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84"/>
      <c r="E3696" s="84"/>
      <c r="F3696" s="84"/>
      <c r="G3696" s="84"/>
      <c r="H3696" s="90"/>
      <c r="I3696" s="84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84"/>
      <c r="E3697" s="84"/>
      <c r="F3697" s="84"/>
      <c r="G3697" s="84"/>
      <c r="H3697" s="90"/>
      <c r="I3697" s="84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84"/>
      <c r="E3698" s="84"/>
      <c r="F3698" s="84"/>
      <c r="G3698" s="84"/>
      <c r="H3698" s="90"/>
      <c r="I3698" s="84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84"/>
      <c r="E3699" s="84"/>
      <c r="F3699" s="84"/>
      <c r="G3699" s="84"/>
      <c r="H3699" s="90"/>
      <c r="I3699" s="84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84"/>
      <c r="E3700" s="84"/>
      <c r="F3700" s="84"/>
      <c r="G3700" s="84"/>
      <c r="H3700" s="90"/>
      <c r="I3700" s="84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84"/>
      <c r="E3701" s="84"/>
      <c r="F3701" s="84"/>
      <c r="G3701" s="84"/>
      <c r="H3701" s="90"/>
      <c r="I3701" s="84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84"/>
      <c r="E3702" s="84"/>
      <c r="F3702" s="84"/>
      <c r="G3702" s="84"/>
      <c r="H3702" s="90"/>
      <c r="I3702" s="84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84"/>
      <c r="E3703" s="84"/>
      <c r="F3703" s="84"/>
      <c r="G3703" s="84"/>
      <c r="H3703" s="90"/>
      <c r="I3703" s="84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84"/>
      <c r="E3704" s="84"/>
      <c r="F3704" s="84"/>
      <c r="G3704" s="84"/>
      <c r="H3704" s="90"/>
      <c r="I3704" s="84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84"/>
      <c r="E3705" s="84"/>
      <c r="F3705" s="84"/>
      <c r="G3705" s="84"/>
      <c r="H3705" s="90"/>
      <c r="I3705" s="84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84"/>
      <c r="E3706" s="84"/>
      <c r="F3706" s="84"/>
      <c r="G3706" s="84"/>
      <c r="H3706" s="90"/>
      <c r="I3706" s="84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84"/>
      <c r="E3707" s="84"/>
      <c r="F3707" s="84"/>
      <c r="G3707" s="84"/>
      <c r="H3707" s="90"/>
      <c r="I3707" s="84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84"/>
      <c r="E3708" s="84"/>
      <c r="F3708" s="84"/>
      <c r="G3708" s="84"/>
      <c r="H3708" s="90"/>
      <c r="I3708" s="84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84"/>
      <c r="E3709" s="84"/>
      <c r="F3709" s="84"/>
      <c r="G3709" s="84"/>
      <c r="H3709" s="90"/>
      <c r="I3709" s="84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84"/>
      <c r="E3710" s="84"/>
      <c r="F3710" s="84"/>
      <c r="G3710" s="84"/>
      <c r="H3710" s="90"/>
      <c r="I3710" s="84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84"/>
      <c r="E3711" s="84"/>
      <c r="F3711" s="84"/>
      <c r="G3711" s="84"/>
      <c r="H3711" s="90"/>
      <c r="I3711" s="84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84"/>
      <c r="E3712" s="84"/>
      <c r="F3712" s="84"/>
      <c r="G3712" s="84"/>
      <c r="H3712" s="90"/>
      <c r="I3712" s="84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84"/>
      <c r="E3713" s="84"/>
      <c r="F3713" s="84"/>
      <c r="G3713" s="84"/>
      <c r="H3713" s="90"/>
      <c r="I3713" s="84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84"/>
      <c r="E3714" s="84"/>
      <c r="F3714" s="84"/>
      <c r="G3714" s="84"/>
      <c r="H3714" s="90"/>
      <c r="I3714" s="84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84"/>
      <c r="E3715" s="84"/>
      <c r="F3715" s="84"/>
      <c r="G3715" s="84"/>
      <c r="H3715" s="90"/>
      <c r="I3715" s="84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84"/>
      <c r="E3716" s="84"/>
      <c r="F3716" s="84"/>
      <c r="G3716" s="84"/>
      <c r="H3716" s="90"/>
      <c r="I3716" s="84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84"/>
      <c r="E3717" s="84"/>
      <c r="F3717" s="84"/>
      <c r="G3717" s="84"/>
      <c r="H3717" s="90"/>
      <c r="I3717" s="84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84"/>
      <c r="E3718" s="84"/>
      <c r="F3718" s="84"/>
      <c r="G3718" s="84"/>
      <c r="H3718" s="90"/>
      <c r="I3718" s="84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84"/>
      <c r="E3719" s="84"/>
      <c r="F3719" s="84"/>
      <c r="G3719" s="84"/>
      <c r="H3719" s="90"/>
      <c r="I3719" s="84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84"/>
      <c r="E3720" s="84"/>
      <c r="F3720" s="84"/>
      <c r="G3720" s="84"/>
      <c r="H3720" s="90"/>
      <c r="I3720" s="84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84"/>
      <c r="E3721" s="84"/>
      <c r="F3721" s="84"/>
      <c r="G3721" s="84"/>
      <c r="H3721" s="90"/>
      <c r="I3721" s="84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84"/>
      <c r="E3722" s="84"/>
      <c r="F3722" s="84"/>
      <c r="G3722" s="84"/>
      <c r="H3722" s="90"/>
      <c r="I3722" s="84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84"/>
      <c r="E3723" s="84"/>
      <c r="F3723" s="84"/>
      <c r="G3723" s="84"/>
      <c r="H3723" s="90"/>
      <c r="I3723" s="84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84"/>
      <c r="E3724" s="84"/>
      <c r="F3724" s="84"/>
      <c r="G3724" s="84"/>
      <c r="H3724" s="90"/>
      <c r="I3724" s="84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84"/>
      <c r="E3725" s="84"/>
      <c r="F3725" s="84"/>
      <c r="G3725" s="84"/>
      <c r="H3725" s="90"/>
      <c r="I3725" s="84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84"/>
      <c r="E3726" s="84"/>
      <c r="F3726" s="84"/>
      <c r="G3726" s="84"/>
      <c r="H3726" s="90"/>
      <c r="I3726" s="84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84"/>
      <c r="E3727" s="84"/>
      <c r="F3727" s="84"/>
      <c r="G3727" s="84"/>
      <c r="H3727" s="90"/>
      <c r="I3727" s="84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84"/>
      <c r="E3728" s="84"/>
      <c r="F3728" s="84"/>
      <c r="G3728" s="84"/>
      <c r="H3728" s="90"/>
      <c r="I3728" s="84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84"/>
      <c r="E3729" s="84"/>
      <c r="F3729" s="84"/>
      <c r="G3729" s="84"/>
      <c r="H3729" s="90"/>
      <c r="I3729" s="84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84"/>
      <c r="E3730" s="84"/>
      <c r="F3730" s="84"/>
      <c r="G3730" s="84"/>
      <c r="H3730" s="90"/>
      <c r="I3730" s="84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84"/>
      <c r="E3731" s="84"/>
      <c r="F3731" s="84"/>
      <c r="G3731" s="84"/>
      <c r="H3731" s="90"/>
      <c r="I3731" s="84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84"/>
      <c r="E3732" s="84"/>
      <c r="F3732" s="84"/>
      <c r="G3732" s="84"/>
      <c r="H3732" s="90"/>
      <c r="I3732" s="84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84"/>
      <c r="E3733" s="84"/>
      <c r="F3733" s="84"/>
      <c r="G3733" s="84"/>
      <c r="H3733" s="90"/>
      <c r="I3733" s="84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84"/>
      <c r="E3734" s="84"/>
      <c r="F3734" s="84"/>
      <c r="G3734" s="84"/>
      <c r="H3734" s="90"/>
      <c r="I3734" s="84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84"/>
      <c r="E3735" s="84"/>
      <c r="F3735" s="84"/>
      <c r="G3735" s="84"/>
      <c r="H3735" s="90"/>
      <c r="I3735" s="84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84"/>
      <c r="E3736" s="84"/>
      <c r="F3736" s="84"/>
      <c r="G3736" s="84"/>
      <c r="H3736" s="90"/>
      <c r="I3736" s="84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84"/>
      <c r="E3737" s="84"/>
      <c r="F3737" s="84"/>
      <c r="G3737" s="84"/>
      <c r="H3737" s="90"/>
      <c r="I3737" s="84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84"/>
      <c r="E3738" s="84"/>
      <c r="F3738" s="84"/>
      <c r="G3738" s="84"/>
      <c r="H3738" s="90"/>
      <c r="I3738" s="84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84"/>
      <c r="E3739" s="84"/>
      <c r="F3739" s="84"/>
      <c r="G3739" s="84"/>
      <c r="H3739" s="90"/>
      <c r="I3739" s="84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84"/>
      <c r="E3740" s="84"/>
      <c r="F3740" s="84"/>
      <c r="G3740" s="84"/>
      <c r="H3740" s="90"/>
      <c r="I3740" s="84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84"/>
      <c r="E3741" s="84"/>
      <c r="F3741" s="84"/>
      <c r="G3741" s="84"/>
      <c r="H3741" s="90"/>
      <c r="I3741" s="84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84"/>
      <c r="E3742" s="84"/>
      <c r="F3742" s="84"/>
      <c r="G3742" s="84"/>
      <c r="H3742" s="90"/>
      <c r="I3742" s="84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84"/>
      <c r="E3743" s="84"/>
      <c r="F3743" s="84"/>
      <c r="G3743" s="84"/>
      <c r="H3743" s="90"/>
      <c r="I3743" s="84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84"/>
      <c r="E3744" s="84"/>
      <c r="F3744" s="84"/>
      <c r="G3744" s="84"/>
      <c r="H3744" s="90"/>
      <c r="I3744" s="84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84"/>
      <c r="E3745" s="84"/>
      <c r="F3745" s="84"/>
      <c r="G3745" s="84"/>
      <c r="H3745" s="90"/>
      <c r="I3745" s="84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84"/>
      <c r="E3746" s="84"/>
      <c r="F3746" s="84"/>
      <c r="G3746" s="84"/>
      <c r="H3746" s="90"/>
      <c r="I3746" s="84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84"/>
      <c r="E3747" s="84"/>
      <c r="F3747" s="84"/>
      <c r="G3747" s="84"/>
      <c r="H3747" s="90"/>
      <c r="I3747" s="84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84"/>
      <c r="E3748" s="84"/>
      <c r="F3748" s="84"/>
      <c r="G3748" s="84"/>
      <c r="H3748" s="90"/>
      <c r="I3748" s="84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84"/>
      <c r="E3749" s="84"/>
      <c r="F3749" s="84"/>
      <c r="G3749" s="84"/>
      <c r="H3749" s="90"/>
      <c r="I3749" s="84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84"/>
      <c r="E3750" s="84"/>
      <c r="F3750" s="84"/>
      <c r="G3750" s="84"/>
      <c r="H3750" s="90"/>
      <c r="I3750" s="84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84"/>
      <c r="E3751" s="84"/>
      <c r="F3751" s="84"/>
      <c r="G3751" s="84"/>
      <c r="H3751" s="90"/>
      <c r="I3751" s="84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84"/>
      <c r="E3752" s="84"/>
      <c r="F3752" s="84"/>
      <c r="G3752" s="84"/>
      <c r="H3752" s="90"/>
      <c r="I3752" s="84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84"/>
      <c r="E3753" s="84"/>
      <c r="F3753" s="84"/>
      <c r="G3753" s="84"/>
      <c r="H3753" s="90"/>
      <c r="I3753" s="84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84"/>
      <c r="E3754" s="84"/>
      <c r="F3754" s="84"/>
      <c r="G3754" s="84"/>
      <c r="H3754" s="90"/>
      <c r="I3754" s="84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84"/>
      <c r="E3755" s="84"/>
      <c r="F3755" s="84"/>
      <c r="G3755" s="84"/>
      <c r="H3755" s="90"/>
      <c r="I3755" s="84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84"/>
      <c r="E3756" s="84"/>
      <c r="F3756" s="84"/>
      <c r="G3756" s="84"/>
      <c r="H3756" s="90"/>
      <c r="I3756" s="84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84"/>
      <c r="E3757" s="84"/>
      <c r="F3757" s="84"/>
      <c r="G3757" s="84"/>
      <c r="H3757" s="90"/>
      <c r="I3757" s="84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84"/>
      <c r="E3758" s="84"/>
      <c r="F3758" s="84"/>
      <c r="G3758" s="84"/>
      <c r="H3758" s="90"/>
      <c r="I3758" s="84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84"/>
      <c r="E3759" s="84"/>
      <c r="F3759" s="84"/>
      <c r="G3759" s="84"/>
      <c r="H3759" s="90"/>
      <c r="I3759" s="84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84"/>
      <c r="E3760" s="84"/>
      <c r="F3760" s="84"/>
      <c r="G3760" s="84"/>
      <c r="H3760" s="90"/>
      <c r="I3760" s="84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84"/>
      <c r="E3761" s="84"/>
      <c r="F3761" s="84"/>
      <c r="G3761" s="84"/>
      <c r="H3761" s="90"/>
      <c r="I3761" s="84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84"/>
      <c r="E3762" s="84"/>
      <c r="F3762" s="84"/>
      <c r="G3762" s="84"/>
      <c r="H3762" s="90"/>
      <c r="I3762" s="84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84"/>
      <c r="E3763" s="84"/>
      <c r="F3763" s="84"/>
      <c r="G3763" s="84"/>
      <c r="H3763" s="90"/>
      <c r="I3763" s="84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84"/>
      <c r="E3764" s="84"/>
      <c r="F3764" s="84"/>
      <c r="G3764" s="84"/>
      <c r="H3764" s="90"/>
      <c r="I3764" s="84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84"/>
      <c r="E3765" s="84"/>
      <c r="F3765" s="84"/>
      <c r="G3765" s="84"/>
      <c r="H3765" s="90"/>
      <c r="I3765" s="84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84"/>
      <c r="E3766" s="84"/>
      <c r="F3766" s="84"/>
      <c r="G3766" s="84"/>
      <c r="H3766" s="90"/>
      <c r="I3766" s="84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84"/>
      <c r="E3767" s="84"/>
      <c r="F3767" s="84"/>
      <c r="G3767" s="84"/>
      <c r="H3767" s="90"/>
      <c r="I3767" s="84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84"/>
      <c r="E3768" s="84"/>
      <c r="F3768" s="84"/>
      <c r="G3768" s="84"/>
      <c r="H3768" s="90"/>
      <c r="I3768" s="84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84"/>
      <c r="E3769" s="84"/>
      <c r="F3769" s="84"/>
      <c r="G3769" s="84"/>
      <c r="H3769" s="90"/>
      <c r="I3769" s="84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84"/>
      <c r="E3770" s="84"/>
      <c r="F3770" s="84"/>
      <c r="G3770" s="84"/>
      <c r="H3770" s="90"/>
      <c r="I3770" s="84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84"/>
      <c r="E3771" s="84"/>
      <c r="F3771" s="84"/>
      <c r="G3771" s="84"/>
      <c r="H3771" s="90"/>
      <c r="I3771" s="84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84"/>
      <c r="E3772" s="84"/>
      <c r="F3772" s="84"/>
      <c r="G3772" s="84"/>
      <c r="H3772" s="90"/>
      <c r="I3772" s="84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84"/>
      <c r="E3773" s="84"/>
      <c r="F3773" s="84"/>
      <c r="G3773" s="84"/>
      <c r="H3773" s="90"/>
      <c r="I3773" s="84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84"/>
      <c r="E3774" s="84"/>
      <c r="F3774" s="84"/>
      <c r="G3774" s="84"/>
      <c r="H3774" s="90"/>
      <c r="I3774" s="84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84"/>
      <c r="E3775" s="84"/>
      <c r="F3775" s="84"/>
      <c r="G3775" s="84"/>
      <c r="H3775" s="90"/>
      <c r="I3775" s="84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84"/>
      <c r="E3776" s="84"/>
      <c r="F3776" s="84"/>
      <c r="G3776" s="84"/>
      <c r="H3776" s="90"/>
      <c r="I3776" s="84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84"/>
      <c r="E3777" s="84"/>
      <c r="F3777" s="84"/>
      <c r="G3777" s="84"/>
      <c r="H3777" s="90"/>
      <c r="I3777" s="84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84"/>
      <c r="E3778" s="84"/>
      <c r="F3778" s="84"/>
      <c r="G3778" s="84"/>
      <c r="H3778" s="90"/>
      <c r="I3778" s="84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84"/>
      <c r="E3779" s="84"/>
      <c r="F3779" s="84"/>
      <c r="G3779" s="84"/>
      <c r="H3779" s="90"/>
      <c r="I3779" s="84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84"/>
      <c r="E3780" s="84"/>
      <c r="F3780" s="84"/>
      <c r="G3780" s="84"/>
      <c r="H3780" s="90"/>
      <c r="I3780" s="84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84"/>
      <c r="E3781" s="84"/>
      <c r="F3781" s="84"/>
      <c r="G3781" s="84"/>
      <c r="H3781" s="90"/>
      <c r="I3781" s="84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84"/>
      <c r="E3782" s="84"/>
      <c r="F3782" s="84"/>
      <c r="G3782" s="84"/>
      <c r="H3782" s="90"/>
      <c r="I3782" s="84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84"/>
      <c r="E3783" s="84"/>
      <c r="F3783" s="84"/>
      <c r="G3783" s="84"/>
      <c r="H3783" s="90"/>
      <c r="I3783" s="84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84"/>
      <c r="E3784" s="84"/>
      <c r="F3784" s="84"/>
      <c r="G3784" s="84"/>
      <c r="H3784" s="90"/>
      <c r="I3784" s="84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84"/>
      <c r="E3785" s="84"/>
      <c r="F3785" s="84"/>
      <c r="G3785" s="84"/>
      <c r="H3785" s="90"/>
      <c r="I3785" s="84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84"/>
      <c r="E3786" s="84"/>
      <c r="F3786" s="84"/>
      <c r="G3786" s="84"/>
      <c r="H3786" s="90"/>
      <c r="I3786" s="84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84"/>
      <c r="E3787" s="84"/>
      <c r="F3787" s="84"/>
      <c r="G3787" s="84"/>
      <c r="H3787" s="90"/>
      <c r="I3787" s="84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84"/>
      <c r="E3788" s="84"/>
      <c r="F3788" s="84"/>
      <c r="G3788" s="84"/>
      <c r="H3788" s="90"/>
      <c r="I3788" s="84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84"/>
      <c r="E3789" s="84"/>
      <c r="F3789" s="84"/>
      <c r="G3789" s="84"/>
      <c r="H3789" s="90"/>
      <c r="I3789" s="84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84"/>
      <c r="E3790" s="84"/>
      <c r="F3790" s="84"/>
      <c r="G3790" s="84"/>
      <c r="H3790" s="90"/>
      <c r="I3790" s="84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84"/>
      <c r="E3791" s="84"/>
      <c r="F3791" s="84"/>
      <c r="G3791" s="84"/>
      <c r="H3791" s="90"/>
      <c r="I3791" s="84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84"/>
      <c r="E3792" s="84"/>
      <c r="F3792" s="84"/>
      <c r="G3792" s="84"/>
      <c r="H3792" s="90"/>
      <c r="I3792" s="84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84"/>
      <c r="E3793" s="84"/>
      <c r="F3793" s="84"/>
      <c r="G3793" s="84"/>
      <c r="H3793" s="90"/>
      <c r="I3793" s="84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84"/>
      <c r="E3794" s="84"/>
      <c r="F3794" s="84"/>
      <c r="G3794" s="84"/>
      <c r="H3794" s="90"/>
      <c r="I3794" s="84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84"/>
      <c r="E3795" s="84"/>
      <c r="F3795" s="84"/>
      <c r="G3795" s="84"/>
      <c r="H3795" s="90"/>
      <c r="I3795" s="84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84"/>
      <c r="E3796" s="84"/>
      <c r="F3796" s="84"/>
      <c r="G3796" s="84"/>
      <c r="H3796" s="90"/>
      <c r="I3796" s="84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84"/>
      <c r="E3797" s="84"/>
      <c r="F3797" s="84"/>
      <c r="G3797" s="84"/>
      <c r="H3797" s="90"/>
      <c r="I3797" s="84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84"/>
      <c r="E3798" s="84"/>
      <c r="F3798" s="84"/>
      <c r="G3798" s="84"/>
      <c r="H3798" s="90"/>
      <c r="I3798" s="84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84"/>
      <c r="E3799" s="84"/>
      <c r="F3799" s="84"/>
      <c r="G3799" s="84"/>
      <c r="H3799" s="90"/>
      <c r="I3799" s="84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84"/>
      <c r="E3800" s="84"/>
      <c r="F3800" s="84"/>
      <c r="G3800" s="84"/>
      <c r="H3800" s="90"/>
      <c r="I3800" s="84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84"/>
      <c r="E3801" s="84"/>
      <c r="F3801" s="84"/>
      <c r="G3801" s="84"/>
      <c r="H3801" s="90"/>
      <c r="I3801" s="84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84"/>
      <c r="E3802" s="84"/>
      <c r="F3802" s="84"/>
      <c r="G3802" s="84"/>
      <c r="H3802" s="90"/>
      <c r="I3802" s="84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84"/>
      <c r="E3803" s="84"/>
      <c r="F3803" s="84"/>
      <c r="G3803" s="84"/>
      <c r="H3803" s="90"/>
      <c r="I3803" s="84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84"/>
      <c r="E3804" s="84"/>
      <c r="F3804" s="84"/>
      <c r="G3804" s="84"/>
      <c r="H3804" s="90"/>
      <c r="I3804" s="84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84"/>
      <c r="E3805" s="84"/>
      <c r="F3805" s="84"/>
      <c r="G3805" s="84"/>
      <c r="H3805" s="90"/>
      <c r="I3805" s="84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84"/>
      <c r="E3806" s="84"/>
      <c r="F3806" s="84"/>
      <c r="G3806" s="84"/>
      <c r="H3806" s="90"/>
      <c r="I3806" s="84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84"/>
      <c r="E3807" s="84"/>
      <c r="F3807" s="84"/>
      <c r="G3807" s="84"/>
      <c r="H3807" s="90"/>
      <c r="I3807" s="84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84"/>
      <c r="E3808" s="84"/>
      <c r="F3808" s="84"/>
      <c r="G3808" s="84"/>
      <c r="H3808" s="90"/>
      <c r="I3808" s="84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84"/>
      <c r="E3809" s="84"/>
      <c r="F3809" s="84"/>
      <c r="G3809" s="84"/>
      <c r="H3809" s="90"/>
      <c r="I3809" s="84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84"/>
      <c r="E3810" s="84"/>
      <c r="F3810" s="84"/>
      <c r="G3810" s="84"/>
      <c r="H3810" s="90"/>
      <c r="I3810" s="84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84"/>
      <c r="E3811" s="84"/>
      <c r="F3811" s="84"/>
      <c r="G3811" s="84"/>
      <c r="H3811" s="90"/>
      <c r="I3811" s="84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84"/>
      <c r="E3812" s="84"/>
      <c r="F3812" s="84"/>
      <c r="G3812" s="84"/>
      <c r="H3812" s="90"/>
      <c r="I3812" s="84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84"/>
      <c r="E3813" s="84"/>
      <c r="F3813" s="84"/>
      <c r="G3813" s="84"/>
      <c r="H3813" s="90"/>
      <c r="I3813" s="84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84"/>
      <c r="E3814" s="84"/>
      <c r="F3814" s="84"/>
      <c r="G3814" s="84"/>
      <c r="H3814" s="90"/>
      <c r="I3814" s="84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84"/>
      <c r="E3815" s="84"/>
      <c r="F3815" s="84"/>
      <c r="G3815" s="84"/>
      <c r="H3815" s="90"/>
      <c r="I3815" s="84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84"/>
      <c r="E3816" s="84"/>
      <c r="F3816" s="84"/>
      <c r="G3816" s="84"/>
      <c r="H3816" s="90"/>
      <c r="I3816" s="84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84"/>
      <c r="E3817" s="84"/>
      <c r="F3817" s="84"/>
      <c r="G3817" s="84"/>
      <c r="H3817" s="90"/>
      <c r="I3817" s="84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84"/>
      <c r="E3818" s="84"/>
      <c r="F3818" s="84"/>
      <c r="G3818" s="84"/>
      <c r="H3818" s="90"/>
      <c r="I3818" s="84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84"/>
      <c r="E3819" s="84"/>
      <c r="F3819" s="84"/>
      <c r="G3819" s="84"/>
      <c r="H3819" s="90"/>
      <c r="I3819" s="84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84"/>
      <c r="E3820" s="84"/>
      <c r="F3820" s="84"/>
      <c r="G3820" s="84"/>
      <c r="H3820" s="90"/>
      <c r="I3820" s="84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84"/>
      <c r="E3821" s="84"/>
      <c r="F3821" s="84"/>
      <c r="G3821" s="84"/>
      <c r="H3821" s="90"/>
      <c r="I3821" s="84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84"/>
      <c r="E3822" s="84"/>
      <c r="F3822" s="84"/>
      <c r="G3822" s="84"/>
      <c r="H3822" s="90"/>
      <c r="I3822" s="84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84"/>
      <c r="E3823" s="84"/>
      <c r="F3823" s="84"/>
      <c r="G3823" s="84"/>
      <c r="H3823" s="90"/>
      <c r="I3823" s="84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84"/>
      <c r="E3824" s="84"/>
      <c r="F3824" s="84"/>
      <c r="G3824" s="84"/>
      <c r="H3824" s="90"/>
      <c r="I3824" s="84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84"/>
      <c r="E3825" s="84"/>
      <c r="F3825" s="84"/>
      <c r="G3825" s="84"/>
      <c r="H3825" s="90"/>
      <c r="I3825" s="84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84"/>
      <c r="E3826" s="84"/>
      <c r="F3826" s="84"/>
      <c r="G3826" s="84"/>
      <c r="H3826" s="90"/>
      <c r="I3826" s="84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84"/>
      <c r="E3827" s="84"/>
      <c r="F3827" s="84"/>
      <c r="G3827" s="84"/>
      <c r="H3827" s="90"/>
      <c r="I3827" s="84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84"/>
      <c r="E3828" s="84"/>
      <c r="F3828" s="84"/>
      <c r="G3828" s="84"/>
      <c r="H3828" s="90"/>
      <c r="I3828" s="84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84"/>
      <c r="E3829" s="84"/>
      <c r="F3829" s="84"/>
      <c r="G3829" s="84"/>
      <c r="H3829" s="90"/>
      <c r="I3829" s="84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84"/>
      <c r="E3830" s="84"/>
      <c r="F3830" s="84"/>
      <c r="G3830" s="84"/>
      <c r="H3830" s="90"/>
      <c r="I3830" s="84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84"/>
      <c r="E3831" s="84"/>
      <c r="F3831" s="84"/>
      <c r="G3831" s="84"/>
      <c r="H3831" s="90"/>
      <c r="I3831" s="84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84"/>
      <c r="E3832" s="84"/>
      <c r="F3832" s="84"/>
      <c r="G3832" s="84"/>
      <c r="H3832" s="90"/>
      <c r="I3832" s="84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84"/>
      <c r="E3833" s="84"/>
      <c r="F3833" s="84"/>
      <c r="G3833" s="84"/>
      <c r="H3833" s="90"/>
      <c r="I3833" s="84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84"/>
      <c r="E3834" s="84"/>
      <c r="F3834" s="84"/>
      <c r="G3834" s="84"/>
      <c r="H3834" s="90"/>
      <c r="I3834" s="84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84"/>
      <c r="E3835" s="84"/>
      <c r="F3835" s="84"/>
      <c r="G3835" s="84"/>
      <c r="H3835" s="90"/>
      <c r="I3835" s="84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84"/>
      <c r="E3836" s="84"/>
      <c r="F3836" s="84"/>
      <c r="G3836" s="84"/>
      <c r="H3836" s="90"/>
      <c r="I3836" s="84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84"/>
      <c r="E3837" s="84"/>
      <c r="F3837" s="84"/>
      <c r="G3837" s="84"/>
      <c r="H3837" s="90"/>
      <c r="I3837" s="84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84"/>
      <c r="E3838" s="84"/>
      <c r="F3838" s="84"/>
      <c r="G3838" s="84"/>
      <c r="H3838" s="90"/>
      <c r="I3838" s="84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84"/>
      <c r="E3839" s="84"/>
      <c r="F3839" s="84"/>
      <c r="G3839" s="84"/>
      <c r="H3839" s="90"/>
      <c r="I3839" s="84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84"/>
      <c r="E3840" s="84"/>
      <c r="F3840" s="84"/>
      <c r="G3840" s="84"/>
      <c r="H3840" s="90"/>
      <c r="I3840" s="84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84"/>
      <c r="E3841" s="84"/>
      <c r="F3841" s="84"/>
      <c r="G3841" s="84"/>
      <c r="H3841" s="90"/>
      <c r="I3841" s="84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84"/>
      <c r="E3842" s="84"/>
      <c r="F3842" s="84"/>
      <c r="G3842" s="84"/>
      <c r="H3842" s="90"/>
      <c r="I3842" s="84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84"/>
      <c r="E3843" s="84"/>
      <c r="F3843" s="84"/>
      <c r="G3843" s="84"/>
      <c r="H3843" s="90"/>
      <c r="I3843" s="84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84"/>
      <c r="E3844" s="84"/>
      <c r="F3844" s="84"/>
      <c r="G3844" s="84"/>
      <c r="H3844" s="90"/>
      <c r="I3844" s="84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84"/>
      <c r="E3845" s="84"/>
      <c r="F3845" s="84"/>
      <c r="G3845" s="84"/>
      <c r="H3845" s="90"/>
      <c r="I3845" s="84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84"/>
      <c r="E3846" s="84"/>
      <c r="F3846" s="84"/>
      <c r="G3846" s="84"/>
      <c r="H3846" s="90"/>
      <c r="I3846" s="84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84"/>
      <c r="E3847" s="84"/>
      <c r="F3847" s="84"/>
      <c r="G3847" s="84"/>
      <c r="H3847" s="90"/>
      <c r="I3847" s="84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84"/>
      <c r="E3848" s="84"/>
      <c r="F3848" s="84"/>
      <c r="G3848" s="84"/>
      <c r="H3848" s="90"/>
      <c r="I3848" s="84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84"/>
      <c r="E3849" s="84"/>
      <c r="F3849" s="84"/>
      <c r="G3849" s="84"/>
      <c r="H3849" s="90"/>
      <c r="I3849" s="84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84"/>
      <c r="E3850" s="84"/>
      <c r="F3850" s="84"/>
      <c r="G3850" s="84"/>
      <c r="H3850" s="90"/>
      <c r="I3850" s="84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84"/>
      <c r="E3851" s="84"/>
      <c r="F3851" s="84"/>
      <c r="G3851" s="84"/>
      <c r="H3851" s="90"/>
      <c r="I3851" s="84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84"/>
      <c r="E3852" s="84"/>
      <c r="F3852" s="84"/>
      <c r="G3852" s="84"/>
      <c r="H3852" s="90"/>
      <c r="I3852" s="84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84"/>
      <c r="E3853" s="84"/>
      <c r="F3853" s="84"/>
      <c r="G3853" s="84"/>
      <c r="H3853" s="90"/>
      <c r="I3853" s="84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84"/>
      <c r="E3854" s="84"/>
      <c r="F3854" s="84"/>
      <c r="G3854" s="84"/>
      <c r="H3854" s="90"/>
      <c r="I3854" s="84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84"/>
      <c r="E3855" s="84"/>
      <c r="F3855" s="84"/>
      <c r="G3855" s="84"/>
      <c r="H3855" s="90"/>
      <c r="I3855" s="84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84"/>
      <c r="E3856" s="84"/>
      <c r="F3856" s="84"/>
      <c r="G3856" s="84"/>
      <c r="H3856" s="90"/>
      <c r="I3856" s="84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84"/>
      <c r="E3857" s="84"/>
      <c r="F3857" s="84"/>
      <c r="G3857" s="84"/>
      <c r="H3857" s="90"/>
      <c r="I3857" s="84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84"/>
      <c r="E3858" s="84"/>
      <c r="F3858" s="84"/>
      <c r="G3858" s="84"/>
      <c r="H3858" s="90"/>
      <c r="I3858" s="84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84"/>
      <c r="E3859" s="84"/>
      <c r="F3859" s="84"/>
      <c r="G3859" s="84"/>
      <c r="H3859" s="90"/>
      <c r="I3859" s="84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84"/>
      <c r="E3860" s="84"/>
      <c r="F3860" s="84"/>
      <c r="G3860" s="84"/>
      <c r="H3860" s="90"/>
      <c r="I3860" s="84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84"/>
      <c r="E3861" s="84"/>
      <c r="F3861" s="84"/>
      <c r="G3861" s="84"/>
      <c r="H3861" s="90"/>
      <c r="I3861" s="84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84"/>
      <c r="E3862" s="84"/>
      <c r="F3862" s="84"/>
      <c r="G3862" s="84"/>
      <c r="H3862" s="90"/>
      <c r="I3862" s="84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84"/>
      <c r="E3863" s="84"/>
      <c r="F3863" s="84"/>
      <c r="G3863" s="84"/>
      <c r="H3863" s="90"/>
      <c r="I3863" s="84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84"/>
      <c r="E3864" s="84"/>
      <c r="F3864" s="84"/>
      <c r="G3864" s="84"/>
      <c r="H3864" s="90"/>
      <c r="I3864" s="84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84"/>
      <c r="E3865" s="84"/>
      <c r="F3865" s="84"/>
      <c r="G3865" s="84"/>
      <c r="H3865" s="90"/>
      <c r="I3865" s="84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84"/>
      <c r="E3866" s="84"/>
      <c r="F3866" s="84"/>
      <c r="G3866" s="84"/>
      <c r="H3866" s="90"/>
      <c r="I3866" s="84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84"/>
      <c r="E3867" s="84"/>
      <c r="F3867" s="84"/>
      <c r="G3867" s="84"/>
      <c r="H3867" s="90"/>
      <c r="I3867" s="84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84"/>
      <c r="E3868" s="84"/>
      <c r="F3868" s="84"/>
      <c r="G3868" s="84"/>
      <c r="H3868" s="90"/>
      <c r="I3868" s="84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84"/>
      <c r="E3869" s="84"/>
      <c r="F3869" s="84"/>
      <c r="G3869" s="84"/>
      <c r="H3869" s="90"/>
      <c r="I3869" s="84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84"/>
      <c r="E3870" s="84"/>
      <c r="F3870" s="84"/>
      <c r="G3870" s="84"/>
      <c r="H3870" s="90"/>
      <c r="I3870" s="84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84"/>
      <c r="E3871" s="84"/>
      <c r="F3871" s="84"/>
      <c r="G3871" s="84"/>
      <c r="H3871" s="90"/>
      <c r="I3871" s="84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84"/>
      <c r="E3872" s="84"/>
      <c r="F3872" s="84"/>
      <c r="G3872" s="84"/>
      <c r="H3872" s="90"/>
      <c r="I3872" s="84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84"/>
      <c r="E3873" s="84"/>
      <c r="F3873" s="84"/>
      <c r="G3873" s="84"/>
      <c r="H3873" s="90"/>
      <c r="I3873" s="84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84"/>
      <c r="E3874" s="84"/>
      <c r="F3874" s="84"/>
      <c r="G3874" s="84"/>
      <c r="H3874" s="90"/>
      <c r="I3874" s="84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84"/>
      <c r="E3875" s="84"/>
      <c r="F3875" s="84"/>
      <c r="G3875" s="84"/>
      <c r="H3875" s="90"/>
      <c r="I3875" s="84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84"/>
      <c r="E3876" s="84"/>
      <c r="F3876" s="84"/>
      <c r="G3876" s="84"/>
      <c r="H3876" s="90"/>
      <c r="I3876" s="84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84"/>
      <c r="E3877" s="84"/>
      <c r="F3877" s="84"/>
      <c r="G3877" s="84"/>
      <c r="H3877" s="90"/>
      <c r="I3877" s="84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84"/>
      <c r="E3878" s="84"/>
      <c r="F3878" s="84"/>
      <c r="G3878" s="84"/>
      <c r="H3878" s="90"/>
      <c r="I3878" s="84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84"/>
      <c r="E3879" s="84"/>
      <c r="F3879" s="84"/>
      <c r="G3879" s="84"/>
      <c r="H3879" s="90"/>
      <c r="I3879" s="84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84"/>
      <c r="E3880" s="84"/>
      <c r="F3880" s="84"/>
      <c r="G3880" s="84"/>
      <c r="H3880" s="90"/>
      <c r="I3880" s="84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84"/>
      <c r="E3881" s="84"/>
      <c r="F3881" s="84"/>
      <c r="G3881" s="84"/>
      <c r="H3881" s="90"/>
      <c r="I3881" s="84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84"/>
      <c r="E3882" s="84"/>
      <c r="F3882" s="84"/>
      <c r="G3882" s="84"/>
      <c r="H3882" s="90"/>
      <c r="I3882" s="84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84"/>
      <c r="E3883" s="84"/>
      <c r="F3883" s="84"/>
      <c r="G3883" s="84"/>
      <c r="H3883" s="90"/>
      <c r="I3883" s="84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84"/>
      <c r="E3884" s="84"/>
      <c r="F3884" s="84"/>
      <c r="G3884" s="84"/>
      <c r="H3884" s="90"/>
      <c r="I3884" s="84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84"/>
      <c r="E3885" s="84"/>
      <c r="F3885" s="84"/>
      <c r="G3885" s="84"/>
      <c r="H3885" s="90"/>
      <c r="I3885" s="84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84"/>
      <c r="E3886" s="84"/>
      <c r="F3886" s="84"/>
      <c r="G3886" s="84"/>
      <c r="H3886" s="90"/>
      <c r="I3886" s="84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84"/>
      <c r="E3887" s="84"/>
      <c r="F3887" s="84"/>
      <c r="G3887" s="84"/>
      <c r="H3887" s="90"/>
      <c r="I3887" s="84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84"/>
      <c r="E3888" s="84"/>
      <c r="F3888" s="84"/>
      <c r="G3888" s="84"/>
      <c r="H3888" s="90"/>
      <c r="I3888" s="84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84"/>
      <c r="E3889" s="84"/>
      <c r="F3889" s="84"/>
      <c r="G3889" s="84"/>
      <c r="H3889" s="90"/>
      <c r="I3889" s="84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84"/>
      <c r="E3890" s="84"/>
      <c r="F3890" s="84"/>
      <c r="G3890" s="84"/>
      <c r="H3890" s="90"/>
      <c r="I3890" s="84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84"/>
      <c r="E3891" s="84"/>
      <c r="F3891" s="84"/>
      <c r="G3891" s="84"/>
      <c r="H3891" s="90"/>
      <c r="I3891" s="84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84"/>
      <c r="E3892" s="84"/>
      <c r="F3892" s="84"/>
      <c r="G3892" s="84"/>
      <c r="H3892" s="90"/>
      <c r="I3892" s="84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84"/>
      <c r="E3893" s="84"/>
      <c r="F3893" s="84"/>
      <c r="G3893" s="84"/>
      <c r="H3893" s="90"/>
      <c r="I3893" s="84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84"/>
      <c r="E3894" s="84"/>
      <c r="F3894" s="84"/>
      <c r="G3894" s="84"/>
      <c r="H3894" s="90"/>
      <c r="I3894" s="84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84"/>
      <c r="E3895" s="84"/>
      <c r="F3895" s="84"/>
      <c r="G3895" s="84"/>
      <c r="H3895" s="90"/>
      <c r="I3895" s="84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84"/>
      <c r="E3896" s="84"/>
      <c r="F3896" s="84"/>
      <c r="G3896" s="84"/>
      <c r="H3896" s="90"/>
      <c r="I3896" s="84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84"/>
      <c r="E3897" s="84"/>
      <c r="F3897" s="84"/>
      <c r="G3897" s="84"/>
      <c r="H3897" s="90"/>
      <c r="I3897" s="84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84"/>
      <c r="E3898" s="84"/>
      <c r="F3898" s="84"/>
      <c r="G3898" s="84"/>
      <c r="H3898" s="90"/>
      <c r="I3898" s="84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84"/>
      <c r="E3899" s="84"/>
      <c r="F3899" s="84"/>
      <c r="G3899" s="84"/>
      <c r="H3899" s="90"/>
      <c r="I3899" s="84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84"/>
      <c r="E3900" s="84"/>
      <c r="F3900" s="84"/>
      <c r="G3900" s="84"/>
      <c r="H3900" s="90"/>
      <c r="I3900" s="84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84"/>
      <c r="E3901" s="84"/>
      <c r="F3901" s="84"/>
      <c r="G3901" s="84"/>
      <c r="H3901" s="90"/>
      <c r="I3901" s="84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84"/>
      <c r="E3902" s="84"/>
      <c r="F3902" s="84"/>
      <c r="G3902" s="84"/>
      <c r="H3902" s="90"/>
      <c r="I3902" s="84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84"/>
      <c r="E3903" s="84"/>
      <c r="F3903" s="84"/>
      <c r="G3903" s="84"/>
      <c r="H3903" s="90"/>
      <c r="I3903" s="84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84"/>
      <c r="E3904" s="84"/>
      <c r="F3904" s="84"/>
      <c r="G3904" s="84"/>
      <c r="H3904" s="90"/>
      <c r="I3904" s="84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84"/>
      <c r="E3905" s="84"/>
      <c r="F3905" s="84"/>
      <c r="G3905" s="84"/>
      <c r="H3905" s="90"/>
      <c r="I3905" s="84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84"/>
      <c r="E3906" s="84"/>
      <c r="F3906" s="84"/>
      <c r="G3906" s="84"/>
      <c r="H3906" s="90"/>
      <c r="I3906" s="84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84"/>
      <c r="E3907" s="84"/>
      <c r="F3907" s="84"/>
      <c r="G3907" s="84"/>
      <c r="H3907" s="90"/>
      <c r="I3907" s="84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84"/>
      <c r="E3908" s="84"/>
      <c r="F3908" s="84"/>
      <c r="G3908" s="84"/>
      <c r="H3908" s="90"/>
      <c r="I3908" s="84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84"/>
      <c r="E3909" s="84"/>
      <c r="F3909" s="84"/>
      <c r="G3909" s="84"/>
      <c r="H3909" s="90"/>
      <c r="I3909" s="84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84"/>
      <c r="E3910" s="84"/>
      <c r="F3910" s="84"/>
      <c r="G3910" s="84"/>
      <c r="H3910" s="90"/>
      <c r="I3910" s="84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84"/>
      <c r="E3911" s="84"/>
      <c r="F3911" s="84"/>
      <c r="G3911" s="84"/>
      <c r="H3911" s="90"/>
      <c r="I3911" s="84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84"/>
      <c r="E3912" s="84"/>
      <c r="F3912" s="84"/>
      <c r="G3912" s="84"/>
      <c r="H3912" s="90"/>
      <c r="I3912" s="84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84"/>
      <c r="E3913" s="84"/>
      <c r="F3913" s="84"/>
      <c r="G3913" s="84"/>
      <c r="H3913" s="90"/>
      <c r="I3913" s="84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84"/>
      <c r="E3914" s="84"/>
      <c r="F3914" s="84"/>
      <c r="G3914" s="84"/>
      <c r="H3914" s="90"/>
      <c r="I3914" s="84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84"/>
      <c r="E3915" s="84"/>
      <c r="F3915" s="84"/>
      <c r="G3915" s="84"/>
      <c r="H3915" s="90"/>
      <c r="I3915" s="84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84"/>
      <c r="E3916" s="84"/>
      <c r="F3916" s="84"/>
      <c r="G3916" s="84"/>
      <c r="H3916" s="90"/>
      <c r="I3916" s="84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84"/>
      <c r="E3917" s="84"/>
      <c r="F3917" s="84"/>
      <c r="G3917" s="84"/>
      <c r="H3917" s="90"/>
      <c r="I3917" s="84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84"/>
      <c r="E3918" s="84"/>
      <c r="F3918" s="84"/>
      <c r="G3918" s="84"/>
      <c r="H3918" s="90"/>
      <c r="I3918" s="84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84"/>
      <c r="E3919" s="84"/>
      <c r="F3919" s="84"/>
      <c r="G3919" s="84"/>
      <c r="H3919" s="90"/>
      <c r="I3919" s="84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84"/>
      <c r="E3920" s="84"/>
      <c r="F3920" s="84"/>
      <c r="G3920" s="84"/>
      <c r="H3920" s="90"/>
      <c r="I3920" s="84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84"/>
      <c r="E3921" s="84"/>
      <c r="F3921" s="84"/>
      <c r="G3921" s="84"/>
      <c r="H3921" s="90"/>
      <c r="I3921" s="84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84"/>
      <c r="E3922" s="84"/>
      <c r="F3922" s="84"/>
      <c r="G3922" s="84"/>
      <c r="H3922" s="90"/>
      <c r="I3922" s="84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84"/>
      <c r="E3923" s="84"/>
      <c r="F3923" s="84"/>
      <c r="G3923" s="84"/>
      <c r="H3923" s="90"/>
      <c r="I3923" s="84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84"/>
      <c r="E3924" s="84"/>
      <c r="F3924" s="84"/>
      <c r="G3924" s="84"/>
      <c r="H3924" s="90"/>
      <c r="I3924" s="84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84"/>
      <c r="E3925" s="84"/>
      <c r="F3925" s="84"/>
      <c r="G3925" s="84"/>
      <c r="H3925" s="90"/>
      <c r="I3925" s="84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84"/>
      <c r="E3926" s="84"/>
      <c r="F3926" s="84"/>
      <c r="G3926" s="84"/>
      <c r="H3926" s="90"/>
      <c r="I3926" s="84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84"/>
      <c r="E3927" s="84"/>
      <c r="F3927" s="84"/>
      <c r="G3927" s="84"/>
      <c r="H3927" s="90"/>
      <c r="I3927" s="84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84"/>
      <c r="E3928" s="84"/>
      <c r="F3928" s="84"/>
      <c r="G3928" s="84"/>
      <c r="H3928" s="90"/>
      <c r="I3928" s="84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84"/>
      <c r="E3929" s="84"/>
      <c r="F3929" s="84"/>
      <c r="G3929" s="84"/>
      <c r="H3929" s="90"/>
      <c r="I3929" s="84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84"/>
      <c r="E3930" s="84"/>
      <c r="F3930" s="84"/>
      <c r="G3930" s="84"/>
      <c r="H3930" s="90"/>
      <c r="I3930" s="84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84"/>
      <c r="E3931" s="84"/>
      <c r="F3931" s="84"/>
      <c r="G3931" s="84"/>
      <c r="H3931" s="90"/>
      <c r="I3931" s="84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84"/>
      <c r="E3932" s="84"/>
      <c r="F3932" s="84"/>
      <c r="G3932" s="84"/>
      <c r="H3932" s="90"/>
      <c r="I3932" s="84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84"/>
      <c r="E3933" s="84"/>
      <c r="F3933" s="84"/>
      <c r="G3933" s="84"/>
      <c r="H3933" s="90"/>
      <c r="I3933" s="84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84"/>
      <c r="E3934" s="84"/>
      <c r="F3934" s="84"/>
      <c r="G3934" s="84"/>
      <c r="H3934" s="90"/>
      <c r="I3934" s="84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84"/>
      <c r="E3935" s="84"/>
      <c r="F3935" s="84"/>
      <c r="G3935" s="84"/>
      <c r="H3935" s="90"/>
      <c r="I3935" s="84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84"/>
      <c r="E3936" s="84"/>
      <c r="F3936" s="84"/>
      <c r="G3936" s="84"/>
      <c r="H3936" s="90"/>
      <c r="I3936" s="84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84"/>
      <c r="E3937" s="84"/>
      <c r="F3937" s="84"/>
      <c r="G3937" s="84"/>
      <c r="H3937" s="90"/>
      <c r="I3937" s="84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84"/>
      <c r="E3938" s="84"/>
      <c r="F3938" s="84"/>
      <c r="G3938" s="84"/>
      <c r="H3938" s="90"/>
      <c r="I3938" s="84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84"/>
      <c r="E3939" s="84"/>
      <c r="F3939" s="84"/>
      <c r="G3939" s="84"/>
      <c r="H3939" s="90"/>
      <c r="I3939" s="84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84"/>
      <c r="E3940" s="84"/>
      <c r="F3940" s="84"/>
      <c r="G3940" s="84"/>
      <c r="H3940" s="90"/>
      <c r="I3940" s="84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84"/>
      <c r="E3941" s="84"/>
      <c r="F3941" s="84"/>
      <c r="G3941" s="84"/>
      <c r="H3941" s="90"/>
      <c r="I3941" s="84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84"/>
      <c r="E3942" s="84"/>
      <c r="F3942" s="84"/>
      <c r="G3942" s="84"/>
      <c r="H3942" s="90"/>
      <c r="I3942" s="84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84"/>
      <c r="E3943" s="84"/>
      <c r="F3943" s="84"/>
      <c r="G3943" s="84"/>
      <c r="H3943" s="90"/>
      <c r="I3943" s="84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84"/>
      <c r="E3944" s="84"/>
      <c r="F3944" s="84"/>
      <c r="G3944" s="84"/>
      <c r="H3944" s="90"/>
      <c r="I3944" s="84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84"/>
      <c r="E3945" s="84"/>
      <c r="F3945" s="84"/>
      <c r="G3945" s="84"/>
      <c r="H3945" s="90"/>
      <c r="I3945" s="84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84"/>
      <c r="E3946" s="84"/>
      <c r="F3946" s="84"/>
      <c r="G3946" s="84"/>
      <c r="H3946" s="90"/>
      <c r="I3946" s="84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84"/>
      <c r="E3947" s="84"/>
      <c r="F3947" s="84"/>
      <c r="G3947" s="84"/>
      <c r="H3947" s="90"/>
      <c r="I3947" s="84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84"/>
      <c r="E3948" s="84"/>
      <c r="F3948" s="84"/>
      <c r="G3948" s="84"/>
      <c r="H3948" s="90"/>
      <c r="I3948" s="84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84"/>
      <c r="E3949" s="84"/>
      <c r="F3949" s="84"/>
      <c r="G3949" s="84"/>
      <c r="H3949" s="90"/>
      <c r="I3949" s="84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84"/>
      <c r="E3950" s="84"/>
      <c r="F3950" s="84"/>
      <c r="G3950" s="84"/>
      <c r="H3950" s="90"/>
      <c r="I3950" s="84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84"/>
      <c r="E3951" s="84"/>
      <c r="F3951" s="84"/>
      <c r="G3951" s="84"/>
      <c r="H3951" s="90"/>
      <c r="I3951" s="84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84"/>
      <c r="E3952" s="84"/>
      <c r="F3952" s="84"/>
      <c r="G3952" s="84"/>
      <c r="H3952" s="90"/>
      <c r="I3952" s="84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84"/>
      <c r="E3953" s="84"/>
      <c r="F3953" s="84"/>
      <c r="G3953" s="84"/>
      <c r="H3953" s="90"/>
      <c r="I3953" s="84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84"/>
      <c r="E3954" s="84"/>
      <c r="F3954" s="84"/>
      <c r="G3954" s="84"/>
      <c r="H3954" s="90"/>
      <c r="I3954" s="84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84"/>
      <c r="E3955" s="84"/>
      <c r="F3955" s="84"/>
      <c r="G3955" s="84"/>
      <c r="H3955" s="90"/>
      <c r="I3955" s="84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84"/>
      <c r="E3956" s="84"/>
      <c r="F3956" s="84"/>
      <c r="G3956" s="84"/>
      <c r="H3956" s="90"/>
      <c r="I3956" s="84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84"/>
      <c r="E3957" s="84"/>
      <c r="F3957" s="84"/>
      <c r="G3957" s="84"/>
      <c r="H3957" s="90"/>
      <c r="I3957" s="84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84"/>
      <c r="E3958" s="84"/>
      <c r="F3958" s="84"/>
      <c r="G3958" s="84"/>
      <c r="H3958" s="90"/>
      <c r="I3958" s="84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84"/>
      <c r="E3959" s="84"/>
      <c r="F3959" s="84"/>
      <c r="G3959" s="84"/>
      <c r="H3959" s="90"/>
      <c r="I3959" s="84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84"/>
      <c r="E3960" s="84"/>
      <c r="F3960" s="84"/>
      <c r="G3960" s="84"/>
      <c r="H3960" s="90"/>
      <c r="I3960" s="84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84"/>
      <c r="E3961" s="84"/>
      <c r="F3961" s="84"/>
      <c r="G3961" s="84"/>
      <c r="H3961" s="90"/>
      <c r="I3961" s="84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84"/>
      <c r="E3962" s="84"/>
      <c r="F3962" s="84"/>
      <c r="G3962" s="84"/>
      <c r="H3962" s="90"/>
      <c r="I3962" s="84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84"/>
      <c r="E3963" s="84"/>
      <c r="F3963" s="84"/>
      <c r="G3963" s="84"/>
      <c r="H3963" s="90"/>
      <c r="I3963" s="84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84"/>
      <c r="E3964" s="84"/>
      <c r="F3964" s="84"/>
      <c r="G3964" s="84"/>
      <c r="H3964" s="90"/>
      <c r="I3964" s="84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84"/>
      <c r="E3965" s="84"/>
      <c r="F3965" s="84"/>
      <c r="G3965" s="84"/>
      <c r="H3965" s="90"/>
      <c r="I3965" s="84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84"/>
      <c r="E3966" s="84"/>
      <c r="F3966" s="84"/>
      <c r="G3966" s="84"/>
      <c r="H3966" s="90"/>
      <c r="I3966" s="84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84"/>
      <c r="E3967" s="84"/>
      <c r="F3967" s="84"/>
      <c r="G3967" s="84"/>
      <c r="H3967" s="90"/>
      <c r="I3967" s="84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84"/>
      <c r="E3968" s="84"/>
      <c r="F3968" s="84"/>
      <c r="G3968" s="84"/>
      <c r="H3968" s="90"/>
      <c r="I3968" s="84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84"/>
      <c r="E3969" s="84"/>
      <c r="F3969" s="84"/>
      <c r="G3969" s="84"/>
      <c r="H3969" s="90"/>
      <c r="I3969" s="84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84"/>
      <c r="E3970" s="84"/>
      <c r="F3970" s="84"/>
      <c r="G3970" s="84"/>
      <c r="H3970" s="90"/>
      <c r="I3970" s="84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84"/>
      <c r="E3971" s="84"/>
      <c r="F3971" s="84"/>
      <c r="G3971" s="84"/>
      <c r="H3971" s="90"/>
      <c r="I3971" s="84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84"/>
      <c r="E3972" s="84"/>
      <c r="F3972" s="84"/>
      <c r="G3972" s="84"/>
      <c r="H3972" s="90"/>
      <c r="I3972" s="84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84"/>
      <c r="E3973" s="84"/>
      <c r="F3973" s="84"/>
      <c r="G3973" s="84"/>
      <c r="H3973" s="90"/>
      <c r="I3973" s="84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84"/>
      <c r="E3974" s="84"/>
      <c r="F3974" s="84"/>
      <c r="G3974" s="84"/>
      <c r="H3974" s="90"/>
      <c r="I3974" s="84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84"/>
      <c r="E3975" s="84"/>
      <c r="F3975" s="84"/>
      <c r="G3975" s="84"/>
      <c r="H3975" s="90"/>
      <c r="I3975" s="84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84"/>
      <c r="E3976" s="84"/>
      <c r="F3976" s="84"/>
      <c r="G3976" s="84"/>
      <c r="H3976" s="90"/>
      <c r="I3976" s="84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84"/>
      <c r="E3977" s="84"/>
      <c r="F3977" s="84"/>
      <c r="G3977" s="84"/>
      <c r="H3977" s="90"/>
      <c r="I3977" s="84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84"/>
      <c r="E3978" s="84"/>
      <c r="F3978" s="84"/>
      <c r="G3978" s="84"/>
      <c r="H3978" s="90"/>
      <c r="I3978" s="84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84"/>
      <c r="E3979" s="84"/>
      <c r="F3979" s="84"/>
      <c r="G3979" s="84"/>
      <c r="H3979" s="90"/>
      <c r="I3979" s="84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84"/>
      <c r="E3980" s="84"/>
      <c r="F3980" s="84"/>
      <c r="G3980" s="84"/>
      <c r="H3980" s="90"/>
      <c r="I3980" s="84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84"/>
      <c r="E3981" s="84"/>
      <c r="F3981" s="84"/>
      <c r="G3981" s="84"/>
      <c r="H3981" s="90"/>
      <c r="I3981" s="84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84"/>
      <c r="E3982" s="84"/>
      <c r="F3982" s="84"/>
      <c r="G3982" s="84"/>
      <c r="H3982" s="90"/>
      <c r="I3982" s="84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84"/>
      <c r="E3983" s="84"/>
      <c r="F3983" s="84"/>
      <c r="G3983" s="84"/>
      <c r="H3983" s="90"/>
      <c r="I3983" s="84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84"/>
      <c r="E3984" s="84"/>
      <c r="F3984" s="84"/>
      <c r="G3984" s="84"/>
      <c r="H3984" s="90"/>
      <c r="I3984" s="84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84"/>
      <c r="E3985" s="84"/>
      <c r="F3985" s="84"/>
      <c r="G3985" s="84"/>
      <c r="H3985" s="90"/>
      <c r="I3985" s="84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84"/>
      <c r="E3986" s="84"/>
      <c r="F3986" s="84"/>
      <c r="G3986" s="84"/>
      <c r="H3986" s="90"/>
      <c r="I3986" s="84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84"/>
      <c r="E3987" s="84"/>
      <c r="F3987" s="84"/>
      <c r="G3987" s="84"/>
      <c r="H3987" s="90"/>
      <c r="I3987" s="84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84"/>
      <c r="E3988" s="84"/>
      <c r="F3988" s="84"/>
      <c r="G3988" s="84"/>
      <c r="H3988" s="90"/>
      <c r="I3988" s="84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84"/>
      <c r="E3989" s="84"/>
      <c r="F3989" s="84"/>
      <c r="G3989" s="84"/>
      <c r="H3989" s="90"/>
      <c r="I3989" s="84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84"/>
      <c r="E3990" s="84"/>
      <c r="F3990" s="84"/>
      <c r="G3990" s="84"/>
      <c r="H3990" s="90"/>
      <c r="I3990" s="84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84"/>
      <c r="E3991" s="84"/>
      <c r="F3991" s="84"/>
      <c r="G3991" s="84"/>
      <c r="H3991" s="90"/>
      <c r="I3991" s="84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84"/>
      <c r="E3992" s="84"/>
      <c r="F3992" s="84"/>
      <c r="G3992" s="84"/>
      <c r="H3992" s="90"/>
      <c r="I3992" s="84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84"/>
      <c r="E3993" s="84"/>
      <c r="F3993" s="84"/>
      <c r="G3993" s="84"/>
      <c r="H3993" s="90"/>
      <c r="I3993" s="84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84"/>
      <c r="E3994" s="84"/>
      <c r="F3994" s="84"/>
      <c r="G3994" s="84"/>
      <c r="H3994" s="90"/>
      <c r="I3994" s="84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84"/>
      <c r="E3995" s="84"/>
      <c r="F3995" s="84"/>
      <c r="G3995" s="84"/>
      <c r="H3995" s="90"/>
      <c r="I3995" s="84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84"/>
      <c r="E3996" s="84"/>
      <c r="F3996" s="84"/>
      <c r="G3996" s="84"/>
      <c r="H3996" s="90"/>
      <c r="I3996" s="84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84"/>
      <c r="E3997" s="84"/>
      <c r="F3997" s="84"/>
      <c r="G3997" s="84"/>
      <c r="H3997" s="90"/>
      <c r="I3997" s="84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84"/>
      <c r="E3998" s="84"/>
      <c r="F3998" s="84"/>
      <c r="G3998" s="84"/>
      <c r="H3998" s="90"/>
      <c r="I3998" s="84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84"/>
      <c r="E3999" s="84"/>
      <c r="F3999" s="84"/>
      <c r="G3999" s="84"/>
      <c r="H3999" s="90"/>
      <c r="I3999" s="84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84"/>
      <c r="E4000" s="84"/>
      <c r="F4000" s="84"/>
      <c r="G4000" s="84"/>
      <c r="H4000" s="90"/>
      <c r="I4000" s="84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84"/>
      <c r="E4001" s="84"/>
      <c r="F4001" s="84"/>
      <c r="G4001" s="84"/>
      <c r="H4001" s="90"/>
      <c r="I4001" s="84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84"/>
      <c r="E4002" s="84"/>
      <c r="F4002" s="84"/>
      <c r="G4002" s="84"/>
      <c r="H4002" s="90"/>
      <c r="I4002" s="84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84"/>
      <c r="E4003" s="84"/>
      <c r="F4003" s="84"/>
      <c r="G4003" s="84"/>
      <c r="H4003" s="90"/>
      <c r="I4003" s="84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84"/>
      <c r="E4004" s="84"/>
      <c r="F4004" s="84"/>
      <c r="G4004" s="84"/>
      <c r="H4004" s="90"/>
      <c r="I4004" s="84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84"/>
      <c r="E4005" s="84"/>
      <c r="F4005" s="84"/>
      <c r="G4005" s="84"/>
      <c r="H4005" s="90"/>
      <c r="I4005" s="84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84"/>
      <c r="E4006" s="84"/>
      <c r="F4006" s="84"/>
      <c r="G4006" s="84"/>
      <c r="H4006" s="90"/>
      <c r="I4006" s="84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84"/>
      <c r="E4007" s="84"/>
      <c r="F4007" s="84"/>
      <c r="G4007" s="84"/>
      <c r="H4007" s="90"/>
      <c r="I4007" s="84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84"/>
      <c r="E4008" s="84"/>
      <c r="F4008" s="84"/>
      <c r="G4008" s="84"/>
      <c r="H4008" s="90"/>
      <c r="I4008" s="84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84"/>
      <c r="E4009" s="84"/>
      <c r="F4009" s="84"/>
      <c r="G4009" s="84"/>
      <c r="H4009" s="90"/>
      <c r="I4009" s="84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84"/>
      <c r="E4010" s="84"/>
      <c r="F4010" s="84"/>
      <c r="G4010" s="84"/>
      <c r="H4010" s="90"/>
      <c r="I4010" s="84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84"/>
      <c r="E4011" s="84"/>
      <c r="F4011" s="84"/>
      <c r="G4011" s="84"/>
      <c r="H4011" s="90"/>
      <c r="I4011" s="84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84"/>
      <c r="E4012" s="84"/>
      <c r="F4012" s="84"/>
      <c r="G4012" s="84"/>
      <c r="H4012" s="90"/>
      <c r="I4012" s="84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84"/>
      <c r="E4013" s="84"/>
      <c r="F4013" s="84"/>
      <c r="G4013" s="84"/>
      <c r="H4013" s="90"/>
      <c r="I4013" s="84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84"/>
      <c r="E4014" s="84"/>
      <c r="F4014" s="84"/>
      <c r="G4014" s="84"/>
      <c r="H4014" s="90"/>
      <c r="I4014" s="84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84"/>
      <c r="E4015" s="84"/>
      <c r="F4015" s="84"/>
      <c r="G4015" s="84"/>
      <c r="H4015" s="90"/>
      <c r="I4015" s="84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84"/>
      <c r="E4016" s="84"/>
      <c r="F4016" s="84"/>
      <c r="G4016" s="84"/>
      <c r="H4016" s="90"/>
      <c r="I4016" s="84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84"/>
      <c r="E4017" s="84"/>
      <c r="F4017" s="84"/>
      <c r="G4017" s="84"/>
      <c r="H4017" s="90"/>
      <c r="I4017" s="84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84"/>
      <c r="E4018" s="84"/>
      <c r="F4018" s="84"/>
      <c r="G4018" s="84"/>
      <c r="H4018" s="90"/>
      <c r="I4018" s="84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84"/>
      <c r="E4019" s="84"/>
      <c r="F4019" s="84"/>
      <c r="G4019" s="84"/>
      <c r="H4019" s="90"/>
      <c r="I4019" s="84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84"/>
      <c r="E4020" s="84"/>
      <c r="F4020" s="84"/>
      <c r="G4020" s="84"/>
      <c r="H4020" s="90"/>
      <c r="I4020" s="84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84"/>
      <c r="E4021" s="84"/>
      <c r="F4021" s="84"/>
      <c r="G4021" s="84"/>
      <c r="H4021" s="90"/>
      <c r="I4021" s="84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84"/>
      <c r="E4022" s="84"/>
      <c r="F4022" s="84"/>
      <c r="G4022" s="84"/>
      <c r="H4022" s="90"/>
      <c r="I4022" s="84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84"/>
      <c r="E4023" s="84"/>
      <c r="F4023" s="84"/>
      <c r="G4023" s="84"/>
      <c r="H4023" s="90"/>
      <c r="I4023" s="84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84"/>
      <c r="E4024" s="84"/>
      <c r="F4024" s="84"/>
      <c r="G4024" s="84"/>
      <c r="H4024" s="90"/>
      <c r="I4024" s="84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84"/>
      <c r="E4025" s="84"/>
      <c r="F4025" s="84"/>
      <c r="G4025" s="84"/>
      <c r="H4025" s="90"/>
      <c r="I4025" s="84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84"/>
      <c r="E4026" s="84"/>
      <c r="F4026" s="84"/>
      <c r="G4026" s="84"/>
      <c r="H4026" s="90"/>
      <c r="I4026" s="84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84"/>
      <c r="E4027" s="84"/>
      <c r="F4027" s="84"/>
      <c r="G4027" s="84"/>
      <c r="H4027" s="90"/>
      <c r="I4027" s="84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84"/>
      <c r="E4028" s="84"/>
      <c r="F4028" s="84"/>
      <c r="G4028" s="84"/>
      <c r="H4028" s="90"/>
      <c r="I4028" s="84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84"/>
      <c r="E4029" s="84"/>
      <c r="F4029" s="84"/>
      <c r="G4029" s="84"/>
      <c r="H4029" s="90"/>
      <c r="I4029" s="84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84"/>
      <c r="E4030" s="84"/>
      <c r="F4030" s="84"/>
      <c r="G4030" s="84"/>
      <c r="H4030" s="90"/>
      <c r="I4030" s="84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84"/>
      <c r="E4031" s="84"/>
      <c r="F4031" s="84"/>
      <c r="G4031" s="84"/>
      <c r="H4031" s="90"/>
      <c r="I4031" s="84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84"/>
      <c r="E4032" s="84"/>
      <c r="F4032" s="84"/>
      <c r="G4032" s="84"/>
      <c r="H4032" s="90"/>
      <c r="I4032" s="84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84"/>
      <c r="E4033" s="84"/>
      <c r="F4033" s="84"/>
      <c r="G4033" s="84"/>
      <c r="H4033" s="90"/>
      <c r="I4033" s="84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84"/>
      <c r="E4034" s="84"/>
      <c r="F4034" s="84"/>
      <c r="G4034" s="84"/>
      <c r="H4034" s="90"/>
      <c r="I4034" s="84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84"/>
      <c r="E4035" s="84"/>
      <c r="F4035" s="84"/>
      <c r="G4035" s="84"/>
      <c r="H4035" s="90"/>
      <c r="I4035" s="84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84"/>
      <c r="E4036" s="84"/>
      <c r="F4036" s="84"/>
      <c r="G4036" s="84"/>
      <c r="H4036" s="90"/>
      <c r="I4036" s="84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84"/>
      <c r="E4037" s="84"/>
      <c r="F4037" s="84"/>
      <c r="G4037" s="84"/>
      <c r="H4037" s="90"/>
      <c r="I4037" s="84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84"/>
      <c r="E4038" s="84"/>
      <c r="F4038" s="84"/>
      <c r="G4038" s="84"/>
      <c r="H4038" s="90"/>
      <c r="I4038" s="84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84"/>
      <c r="E4039" s="84"/>
      <c r="F4039" s="84"/>
      <c r="G4039" s="84"/>
      <c r="H4039" s="90"/>
      <c r="I4039" s="84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84"/>
      <c r="E4040" s="84"/>
      <c r="F4040" s="84"/>
      <c r="G4040" s="84"/>
      <c r="H4040" s="90"/>
      <c r="I4040" s="84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84"/>
      <c r="E4041" s="84"/>
      <c r="F4041" s="84"/>
      <c r="G4041" s="84"/>
      <c r="H4041" s="90"/>
      <c r="I4041" s="84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84"/>
      <c r="E4042" s="84"/>
      <c r="F4042" s="84"/>
      <c r="G4042" s="84"/>
      <c r="H4042" s="90"/>
      <c r="I4042" s="84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84"/>
      <c r="E4043" s="84"/>
      <c r="F4043" s="84"/>
      <c r="G4043" s="84"/>
      <c r="H4043" s="90"/>
      <c r="I4043" s="84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84"/>
      <c r="E4044" s="84"/>
      <c r="F4044" s="84"/>
      <c r="G4044" s="84"/>
      <c r="H4044" s="90"/>
      <c r="I4044" s="84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84"/>
      <c r="E4045" s="84"/>
      <c r="F4045" s="84"/>
      <c r="G4045" s="84"/>
      <c r="H4045" s="90"/>
      <c r="I4045" s="84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84"/>
      <c r="E4046" s="84"/>
      <c r="F4046" s="84"/>
      <c r="G4046" s="84"/>
      <c r="H4046" s="90"/>
      <c r="I4046" s="84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84"/>
      <c r="E4047" s="84"/>
      <c r="F4047" s="84"/>
      <c r="G4047" s="84"/>
      <c r="H4047" s="90"/>
      <c r="I4047" s="84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84"/>
      <c r="E4048" s="84"/>
      <c r="F4048" s="84"/>
      <c r="G4048" s="84"/>
      <c r="H4048" s="90"/>
      <c r="I4048" s="84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84"/>
      <c r="E4049" s="84"/>
      <c r="F4049" s="84"/>
      <c r="G4049" s="84"/>
      <c r="H4049" s="90"/>
      <c r="I4049" s="84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84"/>
      <c r="E4050" s="84"/>
      <c r="F4050" s="84"/>
      <c r="G4050" s="84"/>
      <c r="H4050" s="90"/>
      <c r="I4050" s="84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84"/>
      <c r="E4051" s="84"/>
      <c r="F4051" s="84"/>
      <c r="G4051" s="84"/>
      <c r="H4051" s="90"/>
      <c r="I4051" s="84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84"/>
      <c r="E4052" s="84"/>
      <c r="F4052" s="84"/>
      <c r="G4052" s="84"/>
      <c r="H4052" s="90"/>
      <c r="I4052" s="84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84"/>
      <c r="E4053" s="84"/>
      <c r="F4053" s="84"/>
      <c r="G4053" s="84"/>
      <c r="H4053" s="90"/>
      <c r="I4053" s="84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84"/>
      <c r="E4054" s="84"/>
      <c r="F4054" s="84"/>
      <c r="G4054" s="84"/>
      <c r="H4054" s="90"/>
      <c r="I4054" s="84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84"/>
      <c r="E4055" s="84"/>
      <c r="F4055" s="84"/>
      <c r="G4055" s="84"/>
      <c r="H4055" s="90"/>
      <c r="I4055" s="84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84"/>
      <c r="E4056" s="84"/>
      <c r="F4056" s="84"/>
      <c r="G4056" s="84"/>
      <c r="H4056" s="90"/>
      <c r="I4056" s="84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84"/>
      <c r="E4057" s="84"/>
      <c r="F4057" s="84"/>
      <c r="G4057" s="84"/>
      <c r="H4057" s="90"/>
      <c r="I4057" s="84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84"/>
      <c r="E4058" s="84"/>
      <c r="F4058" s="84"/>
      <c r="G4058" s="84"/>
      <c r="H4058" s="90"/>
      <c r="I4058" s="84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84"/>
      <c r="E4059" s="84"/>
      <c r="F4059" s="84"/>
      <c r="G4059" s="84"/>
      <c r="H4059" s="90"/>
      <c r="I4059" s="84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84"/>
      <c r="E4060" s="84"/>
      <c r="F4060" s="84"/>
      <c r="G4060" s="84"/>
      <c r="H4060" s="90"/>
      <c r="I4060" s="84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84"/>
      <c r="E4061" s="84"/>
      <c r="F4061" s="84"/>
      <c r="G4061" s="84"/>
      <c r="H4061" s="90"/>
      <c r="I4061" s="84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84"/>
      <c r="E4062" s="84"/>
      <c r="F4062" s="84"/>
      <c r="G4062" s="84"/>
      <c r="H4062" s="90"/>
      <c r="I4062" s="84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84"/>
      <c r="E4063" s="84"/>
      <c r="F4063" s="84"/>
      <c r="G4063" s="84"/>
      <c r="H4063" s="90"/>
      <c r="I4063" s="84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84"/>
      <c r="E4064" s="84"/>
      <c r="F4064" s="84"/>
      <c r="G4064" s="84"/>
      <c r="H4064" s="90"/>
      <c r="I4064" s="84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84"/>
      <c r="E4065" s="84"/>
      <c r="F4065" s="84"/>
      <c r="G4065" s="84"/>
      <c r="H4065" s="90"/>
      <c r="I4065" s="84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84"/>
      <c r="E4066" s="84"/>
      <c r="F4066" s="84"/>
      <c r="G4066" s="84"/>
      <c r="H4066" s="90"/>
      <c r="I4066" s="84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84"/>
      <c r="E4067" s="84"/>
      <c r="F4067" s="84"/>
      <c r="G4067" s="84"/>
      <c r="H4067" s="90"/>
      <c r="I4067" s="84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84"/>
      <c r="E4068" s="84"/>
      <c r="F4068" s="84"/>
      <c r="G4068" s="84"/>
      <c r="H4068" s="90"/>
      <c r="I4068" s="84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84"/>
      <c r="E4069" s="84"/>
      <c r="F4069" s="84"/>
      <c r="G4069" s="84"/>
      <c r="H4069" s="90"/>
      <c r="I4069" s="84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84"/>
      <c r="E4070" s="84"/>
      <c r="F4070" s="84"/>
      <c r="G4070" s="84"/>
      <c r="H4070" s="90"/>
      <c r="I4070" s="84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84"/>
      <c r="E4071" s="84"/>
      <c r="F4071" s="84"/>
      <c r="G4071" s="84"/>
      <c r="H4071" s="90"/>
      <c r="I4071" s="84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84"/>
      <c r="E4072" s="84"/>
      <c r="F4072" s="84"/>
      <c r="G4072" s="84"/>
      <c r="H4072" s="90"/>
      <c r="I4072" s="84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84"/>
      <c r="E4073" s="84"/>
      <c r="F4073" s="84"/>
      <c r="G4073" s="84"/>
      <c r="H4073" s="90"/>
      <c r="I4073" s="84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84"/>
      <c r="E4074" s="84"/>
      <c r="F4074" s="84"/>
      <c r="G4074" s="84"/>
      <c r="H4074" s="90"/>
      <c r="I4074" s="84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84"/>
      <c r="E4075" s="84"/>
      <c r="F4075" s="84"/>
      <c r="G4075" s="84"/>
      <c r="H4075" s="90"/>
      <c r="I4075" s="84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84"/>
      <c r="E4076" s="84"/>
      <c r="F4076" s="84"/>
      <c r="G4076" s="84"/>
      <c r="H4076" s="90"/>
      <c r="I4076" s="84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84"/>
      <c r="E4077" s="84"/>
      <c r="F4077" s="84"/>
      <c r="G4077" s="84"/>
      <c r="H4077" s="90"/>
      <c r="I4077" s="84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84"/>
      <c r="E4078" s="84"/>
      <c r="F4078" s="84"/>
      <c r="G4078" s="84"/>
      <c r="H4078" s="90"/>
      <c r="I4078" s="84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84"/>
      <c r="E4079" s="84"/>
      <c r="F4079" s="84"/>
      <c r="G4079" s="84"/>
      <c r="H4079" s="90"/>
      <c r="I4079" s="84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84"/>
      <c r="E4080" s="84"/>
      <c r="F4080" s="84"/>
      <c r="G4080" s="84"/>
      <c r="H4080" s="90"/>
      <c r="I4080" s="84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84"/>
      <c r="E4081" s="84"/>
      <c r="F4081" s="84"/>
      <c r="G4081" s="84"/>
      <c r="H4081" s="90"/>
      <c r="I4081" s="84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84"/>
      <c r="E4082" s="84"/>
      <c r="F4082" s="84"/>
      <c r="G4082" s="84"/>
      <c r="H4082" s="90"/>
      <c r="I4082" s="84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84"/>
      <c r="E4083" s="84"/>
      <c r="F4083" s="84"/>
      <c r="G4083" s="84"/>
      <c r="H4083" s="90"/>
      <c r="I4083" s="84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84"/>
      <c r="E4084" s="84"/>
      <c r="F4084" s="84"/>
      <c r="G4084" s="84"/>
      <c r="H4084" s="90"/>
      <c r="I4084" s="84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84"/>
      <c r="E4085" s="84"/>
      <c r="F4085" s="84"/>
      <c r="G4085" s="84"/>
      <c r="H4085" s="90"/>
      <c r="I4085" s="84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84"/>
      <c r="E4086" s="84"/>
      <c r="F4086" s="84"/>
      <c r="G4086" s="84"/>
      <c r="H4086" s="90"/>
      <c r="I4086" s="84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84"/>
      <c r="E4087" s="84"/>
      <c r="F4087" s="84"/>
      <c r="G4087" s="84"/>
      <c r="H4087" s="90"/>
      <c r="I4087" s="84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84"/>
      <c r="E4088" s="84"/>
      <c r="F4088" s="84"/>
      <c r="G4088" s="84"/>
      <c r="H4088" s="90"/>
      <c r="I4088" s="84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84"/>
      <c r="E4089" s="84"/>
      <c r="F4089" s="84"/>
      <c r="G4089" s="84"/>
      <c r="H4089" s="90"/>
      <c r="I4089" s="84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84"/>
      <c r="E4090" s="84"/>
      <c r="F4090" s="84"/>
      <c r="G4090" s="84"/>
      <c r="H4090" s="90"/>
      <c r="I4090" s="84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84"/>
      <c r="E4091" s="84"/>
      <c r="F4091" s="84"/>
      <c r="G4091" s="84"/>
      <c r="H4091" s="90"/>
      <c r="I4091" s="84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84"/>
      <c r="E4092" s="84"/>
      <c r="F4092" s="84"/>
      <c r="G4092" s="84"/>
      <c r="H4092" s="90"/>
      <c r="I4092" s="84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84"/>
      <c r="E4093" s="84"/>
      <c r="F4093" s="84"/>
      <c r="G4093" s="84"/>
      <c r="H4093" s="90"/>
      <c r="I4093" s="84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84"/>
      <c r="E4094" s="84"/>
      <c r="F4094" s="84"/>
      <c r="G4094" s="84"/>
      <c r="H4094" s="90"/>
      <c r="I4094" s="84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84"/>
      <c r="E4095" s="84"/>
      <c r="F4095" s="84"/>
      <c r="G4095" s="84"/>
      <c r="H4095" s="90"/>
      <c r="I4095" s="84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84"/>
      <c r="E4096" s="84"/>
      <c r="F4096" s="84"/>
      <c r="G4096" s="84"/>
      <c r="H4096" s="90"/>
      <c r="I4096" s="84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84"/>
      <c r="E4097" s="84"/>
      <c r="F4097" s="84"/>
      <c r="G4097" s="84"/>
      <c r="H4097" s="90"/>
      <c r="I4097" s="84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84"/>
      <c r="E4098" s="84"/>
      <c r="F4098" s="84"/>
      <c r="G4098" s="84"/>
      <c r="H4098" s="90"/>
      <c r="I4098" s="84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84"/>
      <c r="E4099" s="84"/>
      <c r="F4099" s="84"/>
      <c r="G4099" s="84"/>
      <c r="H4099" s="90"/>
      <c r="I4099" s="84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84"/>
      <c r="E4100" s="84"/>
      <c r="F4100" s="84"/>
      <c r="G4100" s="84"/>
      <c r="H4100" s="90"/>
      <c r="I4100" s="84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84"/>
      <c r="E4101" s="84"/>
      <c r="F4101" s="84"/>
      <c r="G4101" s="84"/>
      <c r="H4101" s="90"/>
      <c r="I4101" s="84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84"/>
      <c r="E4102" s="84"/>
      <c r="F4102" s="84"/>
      <c r="G4102" s="84"/>
      <c r="H4102" s="90"/>
      <c r="I4102" s="84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84"/>
      <c r="E4103" s="84"/>
      <c r="F4103" s="84"/>
      <c r="G4103" s="84"/>
      <c r="H4103" s="90"/>
      <c r="I4103" s="84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84"/>
      <c r="E4104" s="84"/>
      <c r="F4104" s="84"/>
      <c r="G4104" s="84"/>
      <c r="H4104" s="90"/>
      <c r="I4104" s="84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84"/>
      <c r="E4105" s="84"/>
      <c r="F4105" s="84"/>
      <c r="G4105" s="84"/>
      <c r="H4105" s="90"/>
      <c r="I4105" s="84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84"/>
      <c r="E4106" s="84"/>
      <c r="F4106" s="84"/>
      <c r="G4106" s="84"/>
      <c r="H4106" s="90"/>
      <c r="I4106" s="84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84"/>
      <c r="E4107" s="84"/>
      <c r="F4107" s="84"/>
      <c r="G4107" s="84"/>
      <c r="H4107" s="90"/>
      <c r="I4107" s="84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84"/>
      <c r="E4108" s="84"/>
      <c r="F4108" s="84"/>
      <c r="G4108" s="84"/>
      <c r="H4108" s="90"/>
      <c r="I4108" s="84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84"/>
      <c r="E4109" s="84"/>
      <c r="F4109" s="84"/>
      <c r="G4109" s="84"/>
      <c r="H4109" s="90"/>
      <c r="I4109" s="84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84"/>
      <c r="E4110" s="84"/>
      <c r="F4110" s="84"/>
      <c r="G4110" s="84"/>
      <c r="H4110" s="90"/>
      <c r="I4110" s="84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84"/>
      <c r="E4111" s="84"/>
      <c r="F4111" s="84"/>
      <c r="G4111" s="84"/>
      <c r="H4111" s="90"/>
      <c r="I4111" s="84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84"/>
      <c r="E4112" s="84"/>
      <c r="F4112" s="84"/>
      <c r="G4112" s="84"/>
      <c r="H4112" s="90"/>
      <c r="I4112" s="84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84"/>
      <c r="E4113" s="84"/>
      <c r="F4113" s="84"/>
      <c r="G4113" s="84"/>
      <c r="H4113" s="90"/>
      <c r="I4113" s="84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84"/>
      <c r="E4114" s="84"/>
      <c r="F4114" s="84"/>
      <c r="G4114" s="84"/>
      <c r="H4114" s="90"/>
      <c r="I4114" s="84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84"/>
      <c r="E4115" s="84"/>
      <c r="F4115" s="84"/>
      <c r="G4115" s="84"/>
      <c r="H4115" s="90"/>
      <c r="I4115" s="84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84"/>
      <c r="E4116" s="84"/>
      <c r="F4116" s="84"/>
      <c r="G4116" s="84"/>
      <c r="H4116" s="90"/>
      <c r="I4116" s="84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84"/>
      <c r="E4117" s="84"/>
      <c r="F4117" s="84"/>
      <c r="G4117" s="84"/>
      <c r="H4117" s="90"/>
      <c r="I4117" s="84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84"/>
      <c r="E4118" s="84"/>
      <c r="F4118" s="84"/>
      <c r="G4118" s="84"/>
      <c r="H4118" s="90"/>
      <c r="I4118" s="84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84"/>
      <c r="E4119" s="84"/>
      <c r="F4119" s="84"/>
      <c r="G4119" s="84"/>
      <c r="H4119" s="90"/>
      <c r="I4119" s="84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84"/>
      <c r="E4120" s="84"/>
      <c r="F4120" s="84"/>
      <c r="G4120" s="84"/>
      <c r="H4120" s="90"/>
      <c r="I4120" s="84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84"/>
      <c r="E4121" s="84"/>
      <c r="F4121" s="84"/>
      <c r="G4121" s="84"/>
      <c r="H4121" s="90"/>
      <c r="I4121" s="84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84"/>
      <c r="E4122" s="84"/>
      <c r="F4122" s="84"/>
      <c r="G4122" s="84"/>
      <c r="H4122" s="90"/>
      <c r="I4122" s="84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84"/>
      <c r="E4123" s="84"/>
      <c r="F4123" s="84"/>
      <c r="G4123" s="84"/>
      <c r="H4123" s="90"/>
      <c r="I4123" s="84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84"/>
      <c r="E4124" s="84"/>
      <c r="F4124" s="84"/>
      <c r="G4124" s="84"/>
      <c r="H4124" s="90"/>
      <c r="I4124" s="84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84"/>
      <c r="E4125" s="84"/>
      <c r="F4125" s="84"/>
      <c r="G4125" s="84"/>
      <c r="H4125" s="90"/>
      <c r="I4125" s="84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84"/>
      <c r="E4126" s="84"/>
      <c r="F4126" s="84"/>
      <c r="G4126" s="84"/>
      <c r="H4126" s="90"/>
      <c r="I4126" s="84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84"/>
      <c r="E4127" s="84"/>
      <c r="F4127" s="84"/>
      <c r="G4127" s="84"/>
      <c r="H4127" s="90"/>
      <c r="I4127" s="84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84"/>
      <c r="E4128" s="84"/>
      <c r="F4128" s="84"/>
      <c r="G4128" s="84"/>
      <c r="H4128" s="90"/>
      <c r="I4128" s="84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84"/>
      <c r="E4129" s="84"/>
      <c r="F4129" s="84"/>
      <c r="G4129" s="84"/>
      <c r="H4129" s="90"/>
      <c r="I4129" s="84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84"/>
      <c r="E4130" s="84"/>
      <c r="F4130" s="84"/>
      <c r="G4130" s="84"/>
      <c r="H4130" s="90"/>
      <c r="I4130" s="84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84"/>
      <c r="E4131" s="84"/>
      <c r="F4131" s="84"/>
      <c r="G4131" s="84"/>
      <c r="H4131" s="90"/>
      <c r="I4131" s="84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84"/>
      <c r="E4132" s="84"/>
      <c r="F4132" s="84"/>
      <c r="G4132" s="84"/>
      <c r="H4132" s="90"/>
      <c r="I4132" s="84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84"/>
      <c r="E4133" s="84"/>
      <c r="F4133" s="84"/>
      <c r="G4133" s="84"/>
      <c r="H4133" s="90"/>
      <c r="I4133" s="84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84"/>
      <c r="E4134" s="84"/>
      <c r="F4134" s="84"/>
      <c r="G4134" s="84"/>
      <c r="H4134" s="90"/>
      <c r="I4134" s="84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84"/>
      <c r="E4135" s="84"/>
      <c r="F4135" s="84"/>
      <c r="G4135" s="84"/>
      <c r="H4135" s="90"/>
      <c r="I4135" s="84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84"/>
      <c r="E4136" s="84"/>
      <c r="F4136" s="84"/>
      <c r="G4136" s="84"/>
      <c r="H4136" s="90"/>
      <c r="I4136" s="84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84"/>
      <c r="E4137" s="84"/>
      <c r="F4137" s="84"/>
      <c r="G4137" s="84"/>
      <c r="H4137" s="90"/>
      <c r="I4137" s="84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84"/>
      <c r="E4138" s="84"/>
      <c r="F4138" s="84"/>
      <c r="G4138" s="84"/>
      <c r="H4138" s="90"/>
      <c r="I4138" s="84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84"/>
      <c r="E4139" s="84"/>
      <c r="F4139" s="84"/>
      <c r="G4139" s="84"/>
      <c r="H4139" s="90"/>
      <c r="I4139" s="84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84"/>
      <c r="E4140" s="84"/>
      <c r="F4140" s="84"/>
      <c r="G4140" s="84"/>
      <c r="H4140" s="90"/>
      <c r="I4140" s="84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84"/>
      <c r="E4141" s="84"/>
      <c r="F4141" s="84"/>
      <c r="G4141" s="84"/>
      <c r="H4141" s="90"/>
      <c r="I4141" s="84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84"/>
      <c r="E4142" s="84"/>
      <c r="F4142" s="84"/>
      <c r="G4142" s="84"/>
      <c r="H4142" s="90"/>
      <c r="I4142" s="84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84"/>
      <c r="E4143" s="84"/>
      <c r="F4143" s="84"/>
      <c r="G4143" s="84"/>
      <c r="H4143" s="90"/>
      <c r="I4143" s="84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84"/>
      <c r="E4144" s="84"/>
      <c r="F4144" s="84"/>
      <c r="G4144" s="84"/>
      <c r="H4144" s="90"/>
      <c r="I4144" s="84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84"/>
      <c r="E4145" s="84"/>
      <c r="F4145" s="84"/>
      <c r="G4145" s="84"/>
      <c r="H4145" s="90"/>
      <c r="I4145" s="84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84"/>
      <c r="E4146" s="84"/>
      <c r="F4146" s="84"/>
      <c r="G4146" s="84"/>
      <c r="H4146" s="90"/>
      <c r="I4146" s="84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84"/>
      <c r="E4147" s="84"/>
      <c r="F4147" s="84"/>
      <c r="G4147" s="84"/>
      <c r="H4147" s="90"/>
      <c r="I4147" s="84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84"/>
      <c r="E4148" s="84"/>
      <c r="F4148" s="84"/>
      <c r="G4148" s="84"/>
      <c r="H4148" s="90"/>
      <c r="I4148" s="84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84"/>
      <c r="E4149" s="84"/>
      <c r="F4149" s="84"/>
      <c r="G4149" s="84"/>
      <c r="H4149" s="90"/>
      <c r="I4149" s="84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84"/>
      <c r="E4150" s="84"/>
      <c r="F4150" s="84"/>
      <c r="G4150" s="84"/>
      <c r="H4150" s="90"/>
      <c r="I4150" s="84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84"/>
      <c r="E4151" s="84"/>
      <c r="F4151" s="84"/>
      <c r="G4151" s="84"/>
      <c r="H4151" s="90"/>
      <c r="I4151" s="84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84"/>
      <c r="E4152" s="84"/>
      <c r="F4152" s="84"/>
      <c r="G4152" s="84"/>
      <c r="H4152" s="90"/>
      <c r="I4152" s="84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84"/>
      <c r="E4153" s="84"/>
      <c r="F4153" s="84"/>
      <c r="G4153" s="84"/>
      <c r="H4153" s="90"/>
      <c r="I4153" s="84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84"/>
      <c r="E4154" s="84"/>
      <c r="F4154" s="84"/>
      <c r="G4154" s="84"/>
      <c r="H4154" s="90"/>
      <c r="I4154" s="84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84"/>
      <c r="E4155" s="84"/>
      <c r="F4155" s="84"/>
      <c r="G4155" s="84"/>
      <c r="H4155" s="90"/>
      <c r="I4155" s="84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84"/>
      <c r="E4156" s="84"/>
      <c r="F4156" s="84"/>
      <c r="G4156" s="84"/>
      <c r="H4156" s="90"/>
      <c r="I4156" s="84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84"/>
      <c r="E4157" s="84"/>
      <c r="F4157" s="84"/>
      <c r="G4157" s="84"/>
      <c r="H4157" s="90"/>
      <c r="I4157" s="84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84"/>
      <c r="E4158" s="84"/>
      <c r="F4158" s="84"/>
      <c r="G4158" s="84"/>
      <c r="H4158" s="90"/>
      <c r="I4158" s="84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84"/>
      <c r="E4159" s="84"/>
      <c r="F4159" s="84"/>
      <c r="G4159" s="84"/>
      <c r="H4159" s="90"/>
      <c r="I4159" s="84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84"/>
      <c r="E4160" s="84"/>
      <c r="F4160" s="84"/>
      <c r="G4160" s="84"/>
      <c r="H4160" s="90"/>
      <c r="I4160" s="84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84"/>
      <c r="E4161" s="84"/>
      <c r="F4161" s="84"/>
      <c r="G4161" s="84"/>
      <c r="H4161" s="90"/>
      <c r="I4161" s="84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84"/>
      <c r="E4162" s="84"/>
      <c r="F4162" s="84"/>
      <c r="G4162" s="84"/>
      <c r="H4162" s="90"/>
      <c r="I4162" s="84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84"/>
      <c r="E4163" s="84"/>
      <c r="F4163" s="84"/>
      <c r="G4163" s="84"/>
      <c r="H4163" s="90"/>
      <c r="I4163" s="84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84"/>
      <c r="E4164" s="84"/>
      <c r="F4164" s="84"/>
      <c r="G4164" s="84"/>
      <c r="H4164" s="90"/>
      <c r="I4164" s="84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84"/>
      <c r="E4165" s="84"/>
      <c r="F4165" s="84"/>
      <c r="G4165" s="84"/>
      <c r="H4165" s="90"/>
      <c r="I4165" s="84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84"/>
      <c r="E4166" s="84"/>
      <c r="F4166" s="84"/>
      <c r="G4166" s="84"/>
      <c r="H4166" s="90"/>
      <c r="I4166" s="84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84"/>
      <c r="E4167" s="84"/>
      <c r="F4167" s="84"/>
      <c r="G4167" s="84"/>
      <c r="H4167" s="90"/>
      <c r="I4167" s="84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84"/>
      <c r="E4168" s="84"/>
      <c r="F4168" s="84"/>
      <c r="G4168" s="84"/>
      <c r="H4168" s="90"/>
      <c r="I4168" s="84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84"/>
      <c r="E4169" s="84"/>
      <c r="F4169" s="84"/>
      <c r="G4169" s="84"/>
      <c r="H4169" s="90"/>
      <c r="I4169" s="84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84"/>
      <c r="E4170" s="84"/>
      <c r="F4170" s="84"/>
      <c r="G4170" s="84"/>
      <c r="H4170" s="90"/>
      <c r="I4170" s="84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84"/>
      <c r="E4171" s="84"/>
      <c r="F4171" s="84"/>
      <c r="G4171" s="84"/>
      <c r="H4171" s="90"/>
      <c r="I4171" s="84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84"/>
      <c r="E4172" s="84"/>
      <c r="F4172" s="84"/>
      <c r="G4172" s="84"/>
      <c r="H4172" s="90"/>
      <c r="I4172" s="84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84"/>
      <c r="E4173" s="84"/>
      <c r="F4173" s="84"/>
      <c r="G4173" s="84"/>
      <c r="H4173" s="90"/>
      <c r="I4173" s="84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84"/>
      <c r="E4174" s="84"/>
      <c r="F4174" s="84"/>
      <c r="G4174" s="84"/>
      <c r="H4174" s="90"/>
      <c r="I4174" s="84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84"/>
      <c r="E4175" s="84"/>
      <c r="F4175" s="84"/>
      <c r="G4175" s="84"/>
      <c r="H4175" s="90"/>
      <c r="I4175" s="84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84"/>
      <c r="E4176" s="84"/>
      <c r="F4176" s="84"/>
      <c r="G4176" s="84"/>
      <c r="H4176" s="90"/>
      <c r="I4176" s="84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84"/>
      <c r="E4177" s="84"/>
      <c r="F4177" s="84"/>
      <c r="G4177" s="84"/>
      <c r="H4177" s="90"/>
      <c r="I4177" s="84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84"/>
      <c r="E4178" s="84"/>
      <c r="F4178" s="84"/>
      <c r="G4178" s="84"/>
      <c r="H4178" s="90"/>
      <c r="I4178" s="84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84"/>
      <c r="E4179" s="84"/>
      <c r="F4179" s="84"/>
      <c r="G4179" s="84"/>
      <c r="H4179" s="90"/>
      <c r="I4179" s="84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84"/>
      <c r="E4180" s="84"/>
      <c r="F4180" s="84"/>
      <c r="G4180" s="84"/>
      <c r="H4180" s="90"/>
      <c r="I4180" s="84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84"/>
      <c r="E4181" s="84"/>
      <c r="F4181" s="84"/>
      <c r="G4181" s="84"/>
      <c r="H4181" s="90"/>
      <c r="I4181" s="84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84"/>
      <c r="E4182" s="84"/>
      <c r="F4182" s="84"/>
      <c r="G4182" s="84"/>
      <c r="H4182" s="90"/>
      <c r="I4182" s="84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84"/>
      <c r="E4183" s="84"/>
      <c r="F4183" s="84"/>
      <c r="G4183" s="84"/>
      <c r="H4183" s="90"/>
      <c r="I4183" s="84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84"/>
      <c r="E4184" s="84"/>
      <c r="F4184" s="84"/>
      <c r="G4184" s="84"/>
      <c r="H4184" s="90"/>
      <c r="I4184" s="84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84"/>
      <c r="E4185" s="84"/>
      <c r="F4185" s="84"/>
      <c r="G4185" s="84"/>
      <c r="H4185" s="90"/>
      <c r="I4185" s="84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84"/>
      <c r="E4186" s="84"/>
      <c r="F4186" s="84"/>
      <c r="G4186" s="84"/>
      <c r="H4186" s="90"/>
      <c r="I4186" s="84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84"/>
      <c r="E4187" s="84"/>
      <c r="F4187" s="84"/>
      <c r="G4187" s="84"/>
      <c r="H4187" s="90"/>
      <c r="I4187" s="84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84"/>
      <c r="E4188" s="84"/>
      <c r="F4188" s="84"/>
      <c r="G4188" s="84"/>
      <c r="H4188" s="90"/>
      <c r="I4188" s="84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84"/>
      <c r="E4189" s="84"/>
      <c r="F4189" s="84"/>
      <c r="G4189" s="84"/>
      <c r="H4189" s="90"/>
      <c r="I4189" s="84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84"/>
      <c r="E4190" s="84"/>
      <c r="F4190" s="84"/>
      <c r="G4190" s="84"/>
      <c r="H4190" s="90"/>
      <c r="I4190" s="84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84"/>
      <c r="E4191" s="84"/>
      <c r="F4191" s="84"/>
      <c r="G4191" s="84"/>
      <c r="H4191" s="90"/>
      <c r="I4191" s="84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84"/>
      <c r="E4192" s="84"/>
      <c r="F4192" s="84"/>
      <c r="G4192" s="84"/>
      <c r="H4192" s="90"/>
      <c r="I4192" s="84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84"/>
      <c r="E4193" s="84"/>
      <c r="F4193" s="84"/>
      <c r="G4193" s="84"/>
      <c r="H4193" s="90"/>
      <c r="I4193" s="84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84"/>
      <c r="E4194" s="84"/>
      <c r="F4194" s="84"/>
      <c r="G4194" s="84"/>
      <c r="H4194" s="90"/>
      <c r="I4194" s="84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84"/>
      <c r="E4195" s="84"/>
      <c r="F4195" s="84"/>
      <c r="G4195" s="84"/>
      <c r="H4195" s="90"/>
      <c r="I4195" s="84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84"/>
      <c r="E4196" s="84"/>
      <c r="F4196" s="84"/>
      <c r="G4196" s="84"/>
      <c r="H4196" s="90"/>
      <c r="I4196" s="84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84"/>
      <c r="E4197" s="84"/>
      <c r="F4197" s="84"/>
      <c r="G4197" s="84"/>
      <c r="H4197" s="90"/>
      <c r="I4197" s="84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84"/>
      <c r="E4198" s="84"/>
      <c r="F4198" s="84"/>
      <c r="G4198" s="84"/>
      <c r="H4198" s="90"/>
      <c r="I4198" s="84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84"/>
      <c r="E4199" s="84"/>
      <c r="F4199" s="84"/>
      <c r="G4199" s="84"/>
      <c r="H4199" s="90"/>
      <c r="I4199" s="84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84"/>
      <c r="E4200" s="84"/>
      <c r="F4200" s="84"/>
      <c r="G4200" s="84"/>
      <c r="H4200" s="90"/>
      <c r="I4200" s="84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84"/>
      <c r="E4201" s="84"/>
      <c r="F4201" s="84"/>
      <c r="G4201" s="84"/>
      <c r="H4201" s="90"/>
      <c r="I4201" s="84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84"/>
      <c r="E4202" s="84"/>
      <c r="F4202" s="84"/>
      <c r="G4202" s="84"/>
      <c r="H4202" s="90"/>
      <c r="I4202" s="84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84"/>
      <c r="E4203" s="84"/>
      <c r="F4203" s="84"/>
      <c r="G4203" s="84"/>
      <c r="H4203" s="90"/>
      <c r="I4203" s="84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84"/>
      <c r="E4204" s="84"/>
      <c r="F4204" s="84"/>
      <c r="G4204" s="84"/>
      <c r="H4204" s="90"/>
      <c r="I4204" s="84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84"/>
      <c r="E4205" s="84"/>
      <c r="F4205" s="84"/>
      <c r="G4205" s="84"/>
      <c r="H4205" s="90"/>
      <c r="I4205" s="84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84"/>
      <c r="E4206" s="84"/>
      <c r="F4206" s="84"/>
      <c r="G4206" s="84"/>
      <c r="H4206" s="90"/>
      <c r="I4206" s="84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84"/>
      <c r="E4207" s="84"/>
      <c r="F4207" s="84"/>
      <c r="G4207" s="84"/>
      <c r="H4207" s="90"/>
      <c r="I4207" s="84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84"/>
      <c r="E4208" s="84"/>
      <c r="F4208" s="84"/>
      <c r="G4208" s="84"/>
      <c r="H4208" s="90"/>
      <c r="I4208" s="84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84"/>
      <c r="E4209" s="84"/>
      <c r="F4209" s="84"/>
      <c r="G4209" s="84"/>
      <c r="H4209" s="90"/>
      <c r="I4209" s="84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84"/>
      <c r="E4210" s="84"/>
      <c r="F4210" s="84"/>
      <c r="G4210" s="84"/>
      <c r="H4210" s="90"/>
      <c r="I4210" s="84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84"/>
      <c r="E4211" s="84"/>
      <c r="F4211" s="84"/>
      <c r="G4211" s="84"/>
      <c r="H4211" s="90"/>
      <c r="I4211" s="84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84"/>
      <c r="E4212" s="84"/>
      <c r="F4212" s="84"/>
      <c r="G4212" s="84"/>
      <c r="H4212" s="90"/>
      <c r="I4212" s="84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84"/>
      <c r="E4213" s="84"/>
      <c r="F4213" s="84"/>
      <c r="G4213" s="84"/>
      <c r="H4213" s="90"/>
      <c r="I4213" s="84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84"/>
      <c r="E4214" s="84"/>
      <c r="F4214" s="84"/>
      <c r="G4214" s="84"/>
      <c r="H4214" s="90"/>
      <c r="I4214" s="84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84"/>
      <c r="E4215" s="84"/>
      <c r="F4215" s="84"/>
      <c r="G4215" s="84"/>
      <c r="H4215" s="90"/>
      <c r="I4215" s="84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84"/>
      <c r="E4216" s="84"/>
      <c r="F4216" s="84"/>
      <c r="G4216" s="84"/>
      <c r="H4216" s="90"/>
      <c r="I4216" s="84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84"/>
      <c r="E4217" s="84"/>
      <c r="F4217" s="84"/>
      <c r="G4217" s="84"/>
      <c r="H4217" s="90"/>
      <c r="I4217" s="84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84"/>
      <c r="E4218" s="84"/>
      <c r="F4218" s="84"/>
      <c r="G4218" s="84"/>
      <c r="H4218" s="90"/>
      <c r="I4218" s="84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84"/>
      <c r="E4219" s="84"/>
      <c r="F4219" s="84"/>
      <c r="G4219" s="84"/>
      <c r="H4219" s="90"/>
      <c r="I4219" s="84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84"/>
      <c r="E4220" s="84"/>
      <c r="F4220" s="84"/>
      <c r="G4220" s="84"/>
      <c r="H4220" s="90"/>
      <c r="I4220" s="84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84"/>
      <c r="E4221" s="84"/>
      <c r="F4221" s="84"/>
      <c r="G4221" s="84"/>
      <c r="H4221" s="90"/>
      <c r="I4221" s="84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84"/>
      <c r="E4222" s="84"/>
      <c r="F4222" s="84"/>
      <c r="G4222" s="84"/>
      <c r="H4222" s="90"/>
      <c r="I4222" s="84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84"/>
      <c r="E4223" s="84"/>
      <c r="F4223" s="84"/>
      <c r="G4223" s="84"/>
      <c r="H4223" s="90"/>
      <c r="I4223" s="84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84"/>
      <c r="E4224" s="84"/>
      <c r="F4224" s="84"/>
      <c r="G4224" s="84"/>
      <c r="H4224" s="90"/>
      <c r="I4224" s="84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84"/>
      <c r="E4225" s="84"/>
      <c r="F4225" s="84"/>
      <c r="G4225" s="84"/>
      <c r="H4225" s="90"/>
      <c r="I4225" s="84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84"/>
      <c r="E4226" s="84"/>
      <c r="F4226" s="84"/>
      <c r="G4226" s="84"/>
      <c r="H4226" s="90"/>
      <c r="I4226" s="84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84"/>
      <c r="E4227" s="84"/>
      <c r="F4227" s="84"/>
      <c r="G4227" s="84"/>
      <c r="H4227" s="90"/>
      <c r="I4227" s="84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84"/>
      <c r="E4228" s="84"/>
      <c r="F4228" s="84"/>
      <c r="G4228" s="84"/>
      <c r="H4228" s="90"/>
      <c r="I4228" s="84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84"/>
      <c r="E4229" s="84"/>
      <c r="F4229" s="84"/>
      <c r="G4229" s="84"/>
      <c r="H4229" s="90"/>
      <c r="I4229" s="84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84"/>
      <c r="E4230" s="84"/>
      <c r="F4230" s="84"/>
      <c r="G4230" s="84"/>
      <c r="H4230" s="90"/>
      <c r="I4230" s="84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84"/>
      <c r="E4231" s="84"/>
      <c r="F4231" s="84"/>
      <c r="G4231" s="84"/>
      <c r="H4231" s="90"/>
      <c r="I4231" s="84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84"/>
      <c r="E4232" s="84"/>
      <c r="F4232" s="84"/>
      <c r="G4232" s="84"/>
      <c r="H4232" s="90"/>
      <c r="I4232" s="84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84"/>
      <c r="E4233" s="84"/>
      <c r="F4233" s="84"/>
      <c r="G4233" s="84"/>
      <c r="H4233" s="90"/>
      <c r="I4233" s="84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84"/>
      <c r="E4234" s="84"/>
      <c r="F4234" s="84"/>
      <c r="G4234" s="84"/>
      <c r="H4234" s="90"/>
      <c r="I4234" s="84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84"/>
      <c r="E4235" s="84"/>
      <c r="F4235" s="84"/>
      <c r="G4235" s="84"/>
      <c r="H4235" s="90"/>
      <c r="I4235" s="84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84"/>
      <c r="E4236" s="84"/>
      <c r="F4236" s="84"/>
      <c r="G4236" s="84"/>
      <c r="H4236" s="90"/>
      <c r="I4236" s="84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84"/>
      <c r="E4237" s="84"/>
      <c r="F4237" s="84"/>
      <c r="G4237" s="84"/>
      <c r="H4237" s="90"/>
      <c r="I4237" s="84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84"/>
      <c r="E4238" s="84"/>
      <c r="F4238" s="84"/>
      <c r="G4238" s="84"/>
      <c r="H4238" s="90"/>
      <c r="I4238" s="84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84"/>
      <c r="E4239" s="84"/>
      <c r="F4239" s="84"/>
      <c r="G4239" s="84"/>
      <c r="H4239" s="90"/>
      <c r="I4239" s="84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84"/>
      <c r="E4240" s="84"/>
      <c r="F4240" s="84"/>
      <c r="G4240" s="84"/>
      <c r="H4240" s="90"/>
      <c r="I4240" s="84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84"/>
      <c r="E4241" s="84"/>
      <c r="F4241" s="84"/>
      <c r="G4241" s="84"/>
      <c r="H4241" s="90"/>
      <c r="I4241" s="84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84"/>
      <c r="E4242" s="84"/>
      <c r="F4242" s="84"/>
      <c r="G4242" s="84"/>
      <c r="H4242" s="90"/>
      <c r="I4242" s="84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84"/>
      <c r="E4243" s="84"/>
      <c r="F4243" s="84"/>
      <c r="G4243" s="84"/>
      <c r="H4243" s="90"/>
      <c r="I4243" s="84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84"/>
      <c r="E4244" s="84"/>
      <c r="F4244" s="84"/>
      <c r="G4244" s="84"/>
      <c r="H4244" s="90"/>
      <c r="I4244" s="84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84"/>
      <c r="E4245" s="84"/>
      <c r="F4245" s="84"/>
      <c r="G4245" s="84"/>
      <c r="H4245" s="90"/>
      <c r="I4245" s="84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84"/>
      <c r="E4246" s="84"/>
      <c r="F4246" s="84"/>
      <c r="G4246" s="84"/>
      <c r="H4246" s="90"/>
      <c r="I4246" s="84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84"/>
      <c r="E4247" s="84"/>
      <c r="F4247" s="84"/>
      <c r="G4247" s="84"/>
      <c r="H4247" s="90"/>
      <c r="I4247" s="84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84"/>
      <c r="E4248" s="84"/>
      <c r="F4248" s="84"/>
      <c r="G4248" s="84"/>
      <c r="H4248" s="90"/>
      <c r="I4248" s="84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84"/>
      <c r="E4249" s="84"/>
      <c r="F4249" s="84"/>
      <c r="G4249" s="84"/>
      <c r="H4249" s="90"/>
      <c r="I4249" s="84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84"/>
      <c r="E4250" s="84"/>
      <c r="F4250" s="84"/>
      <c r="G4250" s="84"/>
      <c r="H4250" s="90"/>
      <c r="I4250" s="84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84"/>
      <c r="E4251" s="84"/>
      <c r="F4251" s="84"/>
      <c r="G4251" s="84"/>
      <c r="H4251" s="90"/>
      <c r="I4251" s="84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84"/>
      <c r="E4252" s="84"/>
      <c r="F4252" s="84"/>
      <c r="G4252" s="84"/>
      <c r="H4252" s="90"/>
      <c r="I4252" s="84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84"/>
      <c r="E4253" s="84"/>
      <c r="F4253" s="84"/>
      <c r="G4253" s="84"/>
      <c r="H4253" s="90"/>
      <c r="I4253" s="84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84"/>
      <c r="E4254" s="84"/>
      <c r="F4254" s="84"/>
      <c r="G4254" s="84"/>
      <c r="H4254" s="90"/>
      <c r="I4254" s="84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84"/>
      <c r="E4255" s="84"/>
      <c r="F4255" s="84"/>
      <c r="G4255" s="84"/>
      <c r="H4255" s="90"/>
      <c r="I4255" s="84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84"/>
      <c r="E4256" s="84"/>
      <c r="F4256" s="84"/>
      <c r="G4256" s="84"/>
      <c r="H4256" s="90"/>
      <c r="I4256" s="84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84"/>
      <c r="E4257" s="84"/>
      <c r="F4257" s="84"/>
      <c r="G4257" s="84"/>
      <c r="H4257" s="90"/>
      <c r="I4257" s="84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84"/>
      <c r="E4258" s="84"/>
      <c r="F4258" s="84"/>
      <c r="G4258" s="84"/>
      <c r="H4258" s="90"/>
      <c r="I4258" s="84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84"/>
      <c r="E4259" s="84"/>
      <c r="F4259" s="84"/>
      <c r="G4259" s="84"/>
      <c r="H4259" s="90"/>
      <c r="I4259" s="84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84"/>
      <c r="E4260" s="84"/>
      <c r="F4260" s="84"/>
      <c r="G4260" s="84"/>
      <c r="H4260" s="90"/>
      <c r="I4260" s="84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84"/>
      <c r="E4261" s="84"/>
      <c r="F4261" s="84"/>
      <c r="G4261" s="84"/>
      <c r="H4261" s="90"/>
      <c r="I4261" s="84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84"/>
      <c r="E4262" s="84"/>
      <c r="F4262" s="84"/>
      <c r="G4262" s="84"/>
      <c r="H4262" s="90"/>
      <c r="I4262" s="84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84"/>
      <c r="E4263" s="84"/>
      <c r="F4263" s="84"/>
      <c r="G4263" s="84"/>
      <c r="H4263" s="90"/>
      <c r="I4263" s="84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84"/>
      <c r="E4264" s="84"/>
      <c r="F4264" s="84"/>
      <c r="G4264" s="84"/>
      <c r="H4264" s="90"/>
      <c r="I4264" s="84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84"/>
      <c r="E4265" s="84"/>
      <c r="F4265" s="84"/>
      <c r="G4265" s="84"/>
      <c r="H4265" s="90"/>
      <c r="I4265" s="84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84"/>
      <c r="E4266" s="84"/>
      <c r="F4266" s="84"/>
      <c r="G4266" s="84"/>
      <c r="H4266" s="90"/>
      <c r="I4266" s="84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84"/>
      <c r="E4267" s="84"/>
      <c r="F4267" s="84"/>
      <c r="G4267" s="84"/>
      <c r="H4267" s="90"/>
      <c r="I4267" s="84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84"/>
      <c r="E4268" s="84"/>
      <c r="F4268" s="84"/>
      <c r="G4268" s="84"/>
      <c r="H4268" s="90"/>
      <c r="I4268" s="84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84"/>
      <c r="E4269" s="84"/>
      <c r="F4269" s="84"/>
      <c r="G4269" s="84"/>
      <c r="H4269" s="90"/>
      <c r="I4269" s="84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84"/>
      <c r="E4270" s="84"/>
      <c r="F4270" s="84"/>
      <c r="G4270" s="84"/>
      <c r="H4270" s="90"/>
      <c r="I4270" s="84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84"/>
      <c r="E4271" s="84"/>
      <c r="F4271" s="84"/>
      <c r="G4271" s="84"/>
      <c r="H4271" s="90"/>
      <c r="I4271" s="84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84"/>
      <c r="E4272" s="84"/>
      <c r="F4272" s="84"/>
      <c r="G4272" s="84"/>
      <c r="H4272" s="90"/>
      <c r="I4272" s="84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84"/>
      <c r="E4273" s="84"/>
      <c r="F4273" s="84"/>
      <c r="G4273" s="84"/>
      <c r="H4273" s="90"/>
      <c r="I4273" s="84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84"/>
      <c r="E4274" s="84"/>
      <c r="F4274" s="84"/>
      <c r="G4274" s="84"/>
      <c r="H4274" s="90"/>
      <c r="I4274" s="84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84"/>
      <c r="E4275" s="84"/>
      <c r="F4275" s="84"/>
      <c r="G4275" s="84"/>
      <c r="H4275" s="90"/>
      <c r="I4275" s="84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84"/>
      <c r="E4276" s="84"/>
      <c r="F4276" s="84"/>
      <c r="G4276" s="84"/>
      <c r="H4276" s="90"/>
      <c r="I4276" s="84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84"/>
      <c r="E4277" s="84"/>
      <c r="F4277" s="84"/>
      <c r="G4277" s="84"/>
      <c r="H4277" s="90"/>
      <c r="I4277" s="84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84"/>
      <c r="E4278" s="84"/>
      <c r="F4278" s="84"/>
      <c r="G4278" s="84"/>
      <c r="H4278" s="90"/>
      <c r="I4278" s="84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84"/>
      <c r="E4279" s="84"/>
      <c r="F4279" s="84"/>
      <c r="G4279" s="84"/>
      <c r="H4279" s="90"/>
      <c r="I4279" s="84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84"/>
      <c r="E4280" s="84"/>
      <c r="F4280" s="84"/>
      <c r="G4280" s="84"/>
      <c r="H4280" s="90"/>
      <c r="I4280" s="84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84"/>
      <c r="E4281" s="84"/>
      <c r="F4281" s="84"/>
      <c r="G4281" s="84"/>
      <c r="H4281" s="90"/>
      <c r="I4281" s="84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84"/>
      <c r="E4282" s="84"/>
      <c r="F4282" s="84"/>
      <c r="G4282" s="84"/>
      <c r="H4282" s="90"/>
      <c r="I4282" s="84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84"/>
      <c r="E4283" s="84"/>
      <c r="F4283" s="84"/>
      <c r="G4283" s="84"/>
      <c r="H4283" s="90"/>
      <c r="I4283" s="84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84"/>
      <c r="E4284" s="84"/>
      <c r="F4284" s="84"/>
      <c r="G4284" s="84"/>
      <c r="H4284" s="90"/>
      <c r="I4284" s="84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84"/>
      <c r="E4285" s="84"/>
      <c r="F4285" s="84"/>
      <c r="G4285" s="84"/>
      <c r="H4285" s="90"/>
      <c r="I4285" s="84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84"/>
      <c r="E4286" s="84"/>
      <c r="F4286" s="84"/>
      <c r="G4286" s="84"/>
      <c r="H4286" s="90"/>
      <c r="I4286" s="84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84"/>
      <c r="E4287" s="84"/>
      <c r="F4287" s="84"/>
      <c r="G4287" s="84"/>
      <c r="H4287" s="90"/>
      <c r="I4287" s="84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84"/>
      <c r="E4288" s="84"/>
      <c r="F4288" s="84"/>
      <c r="G4288" s="84"/>
      <c r="H4288" s="90"/>
      <c r="I4288" s="84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84"/>
      <c r="E4289" s="84"/>
      <c r="F4289" s="84"/>
      <c r="G4289" s="84"/>
      <c r="H4289" s="90"/>
      <c r="I4289" s="84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84"/>
      <c r="E4290" s="84"/>
      <c r="F4290" s="84"/>
      <c r="G4290" s="84"/>
      <c r="H4290" s="90"/>
      <c r="I4290" s="84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84"/>
      <c r="E4291" s="84"/>
      <c r="F4291" s="84"/>
      <c r="G4291" s="84"/>
      <c r="H4291" s="90"/>
      <c r="I4291" s="84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84"/>
      <c r="E4292" s="84"/>
      <c r="F4292" s="84"/>
      <c r="G4292" s="84"/>
      <c r="H4292" s="90"/>
      <c r="I4292" s="84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84"/>
      <c r="E4293" s="84"/>
      <c r="F4293" s="84"/>
      <c r="G4293" s="84"/>
      <c r="H4293" s="90"/>
      <c r="I4293" s="84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84"/>
      <c r="E4294" s="84"/>
      <c r="F4294" s="84"/>
      <c r="G4294" s="84"/>
      <c r="H4294" s="90"/>
      <c r="I4294" s="84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84"/>
      <c r="E4295" s="84"/>
      <c r="F4295" s="84"/>
      <c r="G4295" s="84"/>
      <c r="H4295" s="90"/>
      <c r="I4295" s="84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84"/>
      <c r="E4296" s="84"/>
      <c r="F4296" s="84"/>
      <c r="G4296" s="84"/>
      <c r="H4296" s="90"/>
      <c r="I4296" s="84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84"/>
      <c r="E4297" s="84"/>
      <c r="F4297" s="84"/>
      <c r="G4297" s="84"/>
      <c r="H4297" s="90"/>
      <c r="I4297" s="84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84"/>
      <c r="E4298" s="84"/>
      <c r="F4298" s="84"/>
      <c r="G4298" s="84"/>
      <c r="H4298" s="90"/>
      <c r="I4298" s="84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84"/>
      <c r="E4299" s="84"/>
      <c r="F4299" s="84"/>
      <c r="G4299" s="84"/>
      <c r="H4299" s="90"/>
      <c r="I4299" s="84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84"/>
      <c r="E4300" s="84"/>
      <c r="F4300" s="84"/>
      <c r="G4300" s="84"/>
      <c r="H4300" s="90"/>
      <c r="I4300" s="84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84"/>
      <c r="E4301" s="84"/>
      <c r="F4301" s="84"/>
      <c r="G4301" s="84"/>
      <c r="H4301" s="90"/>
      <c r="I4301" s="84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84"/>
      <c r="E4302" s="84"/>
      <c r="F4302" s="84"/>
      <c r="G4302" s="84"/>
      <c r="H4302" s="90"/>
      <c r="I4302" s="84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84"/>
      <c r="E4303" s="84"/>
      <c r="F4303" s="84"/>
      <c r="G4303" s="84"/>
      <c r="H4303" s="90"/>
      <c r="I4303" s="84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84"/>
      <c r="E4304" s="84"/>
      <c r="F4304" s="84"/>
      <c r="G4304" s="84"/>
      <c r="H4304" s="90"/>
      <c r="I4304" s="84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84"/>
      <c r="E4305" s="84"/>
      <c r="F4305" s="84"/>
      <c r="G4305" s="84"/>
      <c r="H4305" s="90"/>
      <c r="I4305" s="84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84"/>
      <c r="E4306" s="84"/>
      <c r="F4306" s="84"/>
      <c r="G4306" s="84"/>
      <c r="H4306" s="90"/>
      <c r="I4306" s="84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84"/>
      <c r="E4307" s="84"/>
      <c r="F4307" s="84"/>
      <c r="G4307" s="84"/>
      <c r="H4307" s="90"/>
      <c r="I4307" s="84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84"/>
      <c r="E4308" s="84"/>
      <c r="F4308" s="84"/>
      <c r="G4308" s="84"/>
      <c r="H4308" s="90"/>
      <c r="I4308" s="84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84"/>
      <c r="E4309" s="84"/>
      <c r="F4309" s="84"/>
      <c r="G4309" s="84"/>
      <c r="H4309" s="90"/>
      <c r="I4309" s="84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84"/>
      <c r="E4310" s="84"/>
      <c r="F4310" s="84"/>
      <c r="G4310" s="84"/>
      <c r="H4310" s="90"/>
      <c r="I4310" s="84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84"/>
      <c r="E4311" s="84"/>
      <c r="F4311" s="84"/>
      <c r="G4311" s="84"/>
      <c r="H4311" s="90"/>
      <c r="I4311" s="84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84"/>
      <c r="E4312" s="84"/>
      <c r="F4312" s="84"/>
      <c r="G4312" s="84"/>
      <c r="H4312" s="90"/>
      <c r="I4312" s="84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84"/>
      <c r="E4313" s="84"/>
      <c r="F4313" s="84"/>
      <c r="G4313" s="84"/>
      <c r="H4313" s="90"/>
      <c r="I4313" s="84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84"/>
      <c r="E4314" s="84"/>
      <c r="F4314" s="84"/>
      <c r="G4314" s="84"/>
      <c r="H4314" s="90"/>
      <c r="I4314" s="84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84"/>
      <c r="E4315" s="84"/>
      <c r="F4315" s="84"/>
      <c r="G4315" s="84"/>
      <c r="H4315" s="90"/>
      <c r="I4315" s="84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84"/>
      <c r="E4316" s="84"/>
      <c r="F4316" s="84"/>
      <c r="G4316" s="84"/>
      <c r="H4316" s="90"/>
      <c r="I4316" s="84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84"/>
      <c r="E4317" s="84"/>
      <c r="F4317" s="84"/>
      <c r="G4317" s="84"/>
      <c r="H4317" s="90"/>
      <c r="I4317" s="84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84"/>
      <c r="E4318" s="84"/>
      <c r="F4318" s="84"/>
      <c r="G4318" s="84"/>
      <c r="H4318" s="90"/>
      <c r="I4318" s="84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84"/>
      <c r="E4319" s="84"/>
      <c r="F4319" s="84"/>
      <c r="G4319" s="84"/>
      <c r="H4319" s="90"/>
      <c r="I4319" s="84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84"/>
      <c r="E4320" s="84"/>
      <c r="F4320" s="84"/>
      <c r="G4320" s="84"/>
      <c r="H4320" s="90"/>
      <c r="I4320" s="84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84"/>
      <c r="E4321" s="84"/>
      <c r="F4321" s="84"/>
      <c r="G4321" s="84"/>
      <c r="H4321" s="90"/>
      <c r="I4321" s="84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84"/>
      <c r="E4322" s="84"/>
      <c r="F4322" s="84"/>
      <c r="G4322" s="84"/>
      <c r="H4322" s="90"/>
      <c r="I4322" s="84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84"/>
      <c r="E4323" s="84"/>
      <c r="F4323" s="84"/>
      <c r="G4323" s="84"/>
      <c r="H4323" s="90"/>
      <c r="I4323" s="84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84"/>
      <c r="E4324" s="84"/>
      <c r="F4324" s="84"/>
      <c r="G4324" s="84"/>
      <c r="H4324" s="90"/>
      <c r="I4324" s="84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84"/>
      <c r="E4325" s="84"/>
      <c r="F4325" s="84"/>
      <c r="G4325" s="84"/>
      <c r="H4325" s="90"/>
      <c r="I4325" s="84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84"/>
      <c r="E4326" s="84"/>
      <c r="F4326" s="84"/>
      <c r="G4326" s="84"/>
      <c r="H4326" s="90"/>
      <c r="I4326" s="84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84"/>
      <c r="E4327" s="84"/>
      <c r="F4327" s="84"/>
      <c r="G4327" s="84"/>
      <c r="H4327" s="90"/>
      <c r="I4327" s="84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84"/>
      <c r="E4328" s="84"/>
      <c r="F4328" s="84"/>
      <c r="G4328" s="84"/>
      <c r="H4328" s="90"/>
      <c r="I4328" s="84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84"/>
      <c r="E4329" s="84"/>
      <c r="F4329" s="84"/>
      <c r="G4329" s="84"/>
      <c r="H4329" s="90"/>
      <c r="I4329" s="84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84"/>
      <c r="E4330" s="84"/>
      <c r="F4330" s="84"/>
      <c r="G4330" s="84"/>
      <c r="H4330" s="90"/>
      <c r="I4330" s="84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84"/>
      <c r="E4331" s="84"/>
      <c r="F4331" s="84"/>
      <c r="G4331" s="84"/>
      <c r="H4331" s="90"/>
      <c r="I4331" s="84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84"/>
      <c r="E4332" s="84"/>
      <c r="F4332" s="84"/>
      <c r="G4332" s="84"/>
      <c r="H4332" s="90"/>
      <c r="I4332" s="84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84"/>
      <c r="E4333" s="84"/>
      <c r="F4333" s="84"/>
      <c r="G4333" s="84"/>
      <c r="H4333" s="90"/>
      <c r="I4333" s="84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84"/>
      <c r="E4334" s="84"/>
      <c r="F4334" s="84"/>
      <c r="G4334" s="84"/>
      <c r="H4334" s="90"/>
      <c r="I4334" s="84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84"/>
      <c r="E4335" s="84"/>
      <c r="F4335" s="84"/>
      <c r="G4335" s="84"/>
      <c r="H4335" s="90"/>
      <c r="I4335" s="84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84"/>
      <c r="E4336" s="84"/>
      <c r="F4336" s="84"/>
      <c r="G4336" s="84"/>
      <c r="H4336" s="90"/>
      <c r="I4336" s="84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84"/>
      <c r="E4337" s="84"/>
      <c r="F4337" s="84"/>
      <c r="G4337" s="84"/>
      <c r="H4337" s="90"/>
      <c r="I4337" s="84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84"/>
      <c r="E4338" s="84"/>
      <c r="F4338" s="84"/>
      <c r="G4338" s="84"/>
      <c r="H4338" s="90"/>
      <c r="I4338" s="84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84"/>
      <c r="E4339" s="84"/>
      <c r="F4339" s="84"/>
      <c r="G4339" s="84"/>
      <c r="H4339" s="90"/>
      <c r="I4339" s="84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84"/>
      <c r="E4340" s="84"/>
      <c r="F4340" s="84"/>
      <c r="G4340" s="84"/>
      <c r="H4340" s="90"/>
      <c r="I4340" s="84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84"/>
      <c r="E4341" s="84"/>
      <c r="F4341" s="84"/>
      <c r="G4341" s="84"/>
      <c r="H4341" s="90"/>
      <c r="I4341" s="84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84"/>
      <c r="E4342" s="84"/>
      <c r="F4342" s="84"/>
      <c r="G4342" s="84"/>
      <c r="H4342" s="90"/>
      <c r="I4342" s="84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84"/>
      <c r="E4343" s="84"/>
      <c r="F4343" s="84"/>
      <c r="G4343" s="84"/>
      <c r="H4343" s="90"/>
      <c r="I4343" s="84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84"/>
      <c r="E4344" s="84"/>
      <c r="F4344" s="84"/>
      <c r="G4344" s="84"/>
      <c r="H4344" s="90"/>
      <c r="I4344" s="84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84"/>
      <c r="E4345" s="84"/>
      <c r="F4345" s="84"/>
      <c r="G4345" s="84"/>
      <c r="H4345" s="90"/>
      <c r="I4345" s="84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84"/>
      <c r="E4346" s="84"/>
      <c r="F4346" s="84"/>
      <c r="G4346" s="84"/>
      <c r="H4346" s="90"/>
      <c r="I4346" s="84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84"/>
      <c r="E4347" s="84"/>
      <c r="F4347" s="84"/>
      <c r="G4347" s="84"/>
      <c r="H4347" s="90"/>
      <c r="I4347" s="84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84"/>
      <c r="E4348" s="84"/>
      <c r="F4348" s="84"/>
      <c r="G4348" s="84"/>
      <c r="H4348" s="90"/>
      <c r="I4348" s="84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84"/>
      <c r="E4349" s="84"/>
      <c r="F4349" s="84"/>
      <c r="G4349" s="84"/>
      <c r="H4349" s="90"/>
      <c r="I4349" s="84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84"/>
      <c r="E4350" s="84"/>
      <c r="F4350" s="84"/>
      <c r="G4350" s="84"/>
      <c r="H4350" s="90"/>
      <c r="I4350" s="84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84"/>
      <c r="E4351" s="84"/>
      <c r="F4351" s="84"/>
      <c r="G4351" s="84"/>
      <c r="H4351" s="90"/>
      <c r="I4351" s="84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84"/>
      <c r="E4352" s="84"/>
      <c r="F4352" s="84"/>
      <c r="G4352" s="84"/>
      <c r="H4352" s="90"/>
      <c r="I4352" s="84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84"/>
      <c r="E4353" s="84"/>
      <c r="F4353" s="84"/>
      <c r="G4353" s="84"/>
      <c r="H4353" s="90"/>
      <c r="I4353" s="84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84"/>
      <c r="E4354" s="84"/>
      <c r="F4354" s="84"/>
      <c r="G4354" s="84"/>
      <c r="H4354" s="90"/>
      <c r="I4354" s="84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84"/>
      <c r="E4355" s="84"/>
      <c r="F4355" s="84"/>
      <c r="G4355" s="84"/>
      <c r="H4355" s="90"/>
      <c r="I4355" s="84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84"/>
      <c r="E4356" s="84"/>
      <c r="F4356" s="84"/>
      <c r="G4356" s="84"/>
      <c r="H4356" s="90"/>
      <c r="I4356" s="84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84"/>
      <c r="E4357" s="84"/>
      <c r="F4357" s="84"/>
      <c r="G4357" s="84"/>
      <c r="H4357" s="90"/>
      <c r="I4357" s="84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84"/>
      <c r="E4358" s="84"/>
      <c r="F4358" s="84"/>
      <c r="G4358" s="84"/>
      <c r="H4358" s="90"/>
      <c r="I4358" s="84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84"/>
      <c r="E4359" s="84"/>
      <c r="F4359" s="84"/>
      <c r="G4359" s="84"/>
      <c r="H4359" s="90"/>
      <c r="I4359" s="84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84"/>
      <c r="E4360" s="84"/>
      <c r="F4360" s="84"/>
      <c r="G4360" s="84"/>
      <c r="H4360" s="90"/>
      <c r="I4360" s="84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84"/>
      <c r="E4361" s="84"/>
      <c r="F4361" s="84"/>
      <c r="G4361" s="84"/>
      <c r="H4361" s="90"/>
      <c r="I4361" s="84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84"/>
      <c r="E4362" s="84"/>
      <c r="F4362" s="84"/>
      <c r="G4362" s="84"/>
      <c r="H4362" s="90"/>
      <c r="I4362" s="84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84"/>
      <c r="E4363" s="84"/>
      <c r="F4363" s="84"/>
      <c r="G4363" s="84"/>
      <c r="H4363" s="90"/>
      <c r="I4363" s="84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84"/>
      <c r="E4364" s="84"/>
      <c r="F4364" s="84"/>
      <c r="G4364" s="84"/>
      <c r="H4364" s="90"/>
      <c r="I4364" s="84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84"/>
      <c r="E4365" s="84"/>
      <c r="F4365" s="84"/>
      <c r="G4365" s="84"/>
      <c r="H4365" s="90"/>
      <c r="I4365" s="84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84"/>
      <c r="E4366" s="84"/>
      <c r="F4366" s="84"/>
      <c r="G4366" s="84"/>
      <c r="H4366" s="90"/>
      <c r="I4366" s="84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84"/>
      <c r="E4367" s="84"/>
      <c r="F4367" s="84"/>
      <c r="G4367" s="84"/>
      <c r="H4367" s="90"/>
      <c r="I4367" s="84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84"/>
      <c r="E4368" s="84"/>
      <c r="F4368" s="84"/>
      <c r="G4368" s="84"/>
      <c r="H4368" s="90"/>
      <c r="I4368" s="84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84"/>
      <c r="E4369" s="84"/>
      <c r="F4369" s="84"/>
      <c r="G4369" s="84"/>
      <c r="H4369" s="90"/>
      <c r="I4369" s="84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84"/>
      <c r="E4370" s="84"/>
      <c r="F4370" s="84"/>
      <c r="G4370" s="84"/>
      <c r="H4370" s="90"/>
      <c r="I4370" s="84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84"/>
      <c r="E4371" s="84"/>
      <c r="F4371" s="84"/>
      <c r="G4371" s="84"/>
      <c r="H4371" s="90"/>
      <c r="I4371" s="84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84"/>
      <c r="E4372" s="84"/>
      <c r="F4372" s="84"/>
      <c r="G4372" s="84"/>
      <c r="H4372" s="90"/>
      <c r="I4372" s="84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84"/>
      <c r="E4373" s="84"/>
      <c r="F4373" s="84"/>
      <c r="G4373" s="84"/>
      <c r="H4373" s="90"/>
      <c r="I4373" s="84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84"/>
      <c r="E4374" s="84"/>
      <c r="F4374" s="84"/>
      <c r="G4374" s="84"/>
      <c r="H4374" s="90"/>
      <c r="I4374" s="84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84"/>
      <c r="E4375" s="84"/>
      <c r="F4375" s="84"/>
      <c r="G4375" s="84"/>
      <c r="H4375" s="90"/>
      <c r="I4375" s="84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84"/>
      <c r="E4376" s="84"/>
      <c r="F4376" s="84"/>
      <c r="G4376" s="84"/>
      <c r="H4376" s="90"/>
      <c r="I4376" s="84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84"/>
      <c r="E4377" s="84"/>
      <c r="F4377" s="84"/>
      <c r="G4377" s="84"/>
      <c r="H4377" s="90"/>
      <c r="I4377" s="84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84"/>
      <c r="E4378" s="84"/>
      <c r="F4378" s="84"/>
      <c r="G4378" s="84"/>
      <c r="H4378" s="90"/>
      <c r="I4378" s="84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84"/>
      <c r="E4379" s="84"/>
      <c r="F4379" s="84"/>
      <c r="G4379" s="84"/>
      <c r="H4379" s="90"/>
      <c r="I4379" s="84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84"/>
      <c r="E4380" s="84"/>
      <c r="F4380" s="84"/>
      <c r="G4380" s="84"/>
      <c r="H4380" s="90"/>
      <c r="I4380" s="84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84"/>
      <c r="E4381" s="84"/>
      <c r="F4381" s="84"/>
      <c r="G4381" s="84"/>
      <c r="H4381" s="90"/>
      <c r="I4381" s="84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84"/>
      <c r="E4382" s="84"/>
      <c r="F4382" s="84"/>
      <c r="G4382" s="84"/>
      <c r="H4382" s="90"/>
      <c r="I4382" s="84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84"/>
      <c r="E4383" s="84"/>
      <c r="F4383" s="84"/>
      <c r="G4383" s="84"/>
      <c r="H4383" s="90"/>
      <c r="I4383" s="84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84"/>
      <c r="E4384" s="84"/>
      <c r="F4384" s="84"/>
      <c r="G4384" s="84"/>
      <c r="H4384" s="90"/>
      <c r="I4384" s="84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84"/>
      <c r="E4385" s="84"/>
      <c r="F4385" s="84"/>
      <c r="G4385" s="84"/>
      <c r="H4385" s="90"/>
      <c r="I4385" s="84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84"/>
      <c r="E4386" s="84"/>
      <c r="F4386" s="84"/>
      <c r="G4386" s="84"/>
      <c r="H4386" s="90"/>
      <c r="I4386" s="84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84"/>
      <c r="E4387" s="84"/>
      <c r="F4387" s="84"/>
      <c r="G4387" s="84"/>
      <c r="H4387" s="90"/>
      <c r="I4387" s="84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84"/>
      <c r="E4388" s="84"/>
      <c r="F4388" s="84"/>
      <c r="G4388" s="84"/>
      <c r="H4388" s="90"/>
      <c r="I4388" s="84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84"/>
      <c r="E4389" s="84"/>
      <c r="F4389" s="84"/>
      <c r="G4389" s="84"/>
      <c r="H4389" s="90"/>
      <c r="I4389" s="84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84"/>
      <c r="E4390" s="84"/>
      <c r="F4390" s="84"/>
      <c r="G4390" s="84"/>
      <c r="H4390" s="90"/>
      <c r="I4390" s="84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84"/>
      <c r="E4391" s="84"/>
      <c r="F4391" s="84"/>
      <c r="G4391" s="84"/>
      <c r="H4391" s="90"/>
      <c r="I4391" s="84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84"/>
      <c r="E4392" s="84"/>
      <c r="F4392" s="84"/>
      <c r="G4392" s="84"/>
      <c r="H4392" s="90"/>
      <c r="I4392" s="84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84"/>
      <c r="E4393" s="84"/>
      <c r="F4393" s="84"/>
      <c r="G4393" s="84"/>
      <c r="H4393" s="90"/>
      <c r="I4393" s="84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84"/>
      <c r="E4394" s="84"/>
      <c r="F4394" s="84"/>
      <c r="G4394" s="84"/>
      <c r="H4394" s="90"/>
      <c r="I4394" s="84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84"/>
      <c r="E4395" s="84"/>
      <c r="F4395" s="84"/>
      <c r="G4395" s="84"/>
      <c r="H4395" s="90"/>
      <c r="I4395" s="84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84"/>
      <c r="E4396" s="84"/>
      <c r="F4396" s="84"/>
      <c r="G4396" s="84"/>
      <c r="H4396" s="90"/>
      <c r="I4396" s="84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84"/>
      <c r="E4397" s="84"/>
      <c r="F4397" s="84"/>
      <c r="G4397" s="84"/>
      <c r="H4397" s="90"/>
      <c r="I4397" s="84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84"/>
      <c r="E4398" s="84"/>
      <c r="F4398" s="84"/>
      <c r="G4398" s="84"/>
      <c r="H4398" s="90"/>
      <c r="I4398" s="84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84"/>
      <c r="E4399" s="84"/>
      <c r="F4399" s="84"/>
      <c r="G4399" s="84"/>
      <c r="H4399" s="90"/>
      <c r="I4399" s="84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84"/>
      <c r="E4400" s="84"/>
      <c r="F4400" s="84"/>
      <c r="G4400" s="84"/>
      <c r="H4400" s="90"/>
      <c r="I4400" s="84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84"/>
      <c r="E4401" s="84"/>
      <c r="F4401" s="84"/>
      <c r="G4401" s="84"/>
      <c r="H4401" s="90"/>
      <c r="I4401" s="84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84"/>
      <c r="E4402" s="84"/>
      <c r="F4402" s="84"/>
      <c r="G4402" s="84"/>
      <c r="H4402" s="90"/>
      <c r="I4402" s="84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84"/>
      <c r="E4403" s="84"/>
      <c r="F4403" s="84"/>
      <c r="G4403" s="84"/>
      <c r="H4403" s="90"/>
      <c r="I4403" s="84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84"/>
      <c r="E4404" s="84"/>
      <c r="F4404" s="84"/>
      <c r="G4404" s="84"/>
      <c r="H4404" s="90"/>
      <c r="I4404" s="84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84"/>
      <c r="E4405" s="84"/>
      <c r="F4405" s="84"/>
      <c r="G4405" s="84"/>
      <c r="H4405" s="90"/>
      <c r="I4405" s="84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84"/>
      <c r="E4406" s="84"/>
      <c r="F4406" s="84"/>
      <c r="G4406" s="84"/>
      <c r="H4406" s="90"/>
      <c r="I4406" s="84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84"/>
      <c r="E4407" s="84"/>
      <c r="F4407" s="84"/>
      <c r="G4407" s="84"/>
      <c r="H4407" s="90"/>
      <c r="I4407" s="84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84"/>
      <c r="E4408" s="84"/>
      <c r="F4408" s="84"/>
      <c r="G4408" s="84"/>
      <c r="H4408" s="90"/>
      <c r="I4408" s="84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84"/>
      <c r="E4409" s="84"/>
      <c r="F4409" s="84"/>
      <c r="G4409" s="84"/>
      <c r="H4409" s="90"/>
      <c r="I4409" s="84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84"/>
      <c r="E4410" s="84"/>
      <c r="F4410" s="84"/>
      <c r="G4410" s="84"/>
      <c r="H4410" s="90"/>
      <c r="I4410" s="84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84"/>
      <c r="E4411" s="84"/>
      <c r="F4411" s="84"/>
      <c r="G4411" s="84"/>
      <c r="H4411" s="90"/>
      <c r="I4411" s="84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84"/>
      <c r="E4412" s="84"/>
      <c r="F4412" s="84"/>
      <c r="G4412" s="84"/>
      <c r="H4412" s="90"/>
      <c r="I4412" s="84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84"/>
      <c r="E4413" s="84"/>
      <c r="F4413" s="84"/>
      <c r="G4413" s="84"/>
      <c r="H4413" s="90"/>
      <c r="I4413" s="84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84"/>
      <c r="E4414" s="84"/>
      <c r="F4414" s="84"/>
      <c r="G4414" s="84"/>
      <c r="H4414" s="90"/>
      <c r="I4414" s="84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84"/>
      <c r="E4415" s="84"/>
      <c r="F4415" s="84"/>
      <c r="G4415" s="84"/>
      <c r="H4415" s="90"/>
      <c r="I4415" s="84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84"/>
      <c r="E4416" s="84"/>
      <c r="F4416" s="84"/>
      <c r="G4416" s="84"/>
      <c r="H4416" s="90"/>
      <c r="I4416" s="84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84"/>
      <c r="E4417" s="84"/>
      <c r="F4417" s="84"/>
      <c r="G4417" s="84"/>
      <c r="H4417" s="90"/>
      <c r="I4417" s="84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84"/>
      <c r="E4418" s="84"/>
      <c r="F4418" s="84"/>
      <c r="G4418" s="84"/>
      <c r="H4418" s="90"/>
      <c r="I4418" s="84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84"/>
      <c r="E4419" s="84"/>
      <c r="F4419" s="84"/>
      <c r="G4419" s="84"/>
      <c r="H4419" s="90"/>
      <c r="I4419" s="84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84"/>
      <c r="E4420" s="84"/>
      <c r="F4420" s="84"/>
      <c r="G4420" s="84"/>
      <c r="H4420" s="90"/>
      <c r="I4420" s="84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84"/>
      <c r="E4421" s="84"/>
      <c r="F4421" s="84"/>
      <c r="G4421" s="84"/>
      <c r="H4421" s="90"/>
      <c r="I4421" s="84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84"/>
      <c r="E4422" s="84"/>
      <c r="F4422" s="84"/>
      <c r="G4422" s="84"/>
      <c r="H4422" s="90"/>
      <c r="I4422" s="84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84"/>
      <c r="E4423" s="84"/>
      <c r="F4423" s="84"/>
      <c r="G4423" s="84"/>
      <c r="H4423" s="90"/>
      <c r="I4423" s="84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84"/>
      <c r="E4424" s="84"/>
      <c r="F4424" s="84"/>
      <c r="G4424" s="84"/>
      <c r="H4424" s="90"/>
      <c r="I4424" s="84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84"/>
      <c r="E4425" s="84"/>
      <c r="F4425" s="84"/>
      <c r="G4425" s="84"/>
      <c r="H4425" s="90"/>
      <c r="I4425" s="84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84"/>
      <c r="E4426" s="84"/>
      <c r="F4426" s="84"/>
      <c r="G4426" s="84"/>
      <c r="H4426" s="90"/>
      <c r="I4426" s="84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84"/>
      <c r="E4427" s="84"/>
      <c r="F4427" s="84"/>
      <c r="G4427" s="84"/>
      <c r="H4427" s="90"/>
      <c r="I4427" s="84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84"/>
      <c r="E4428" s="84"/>
      <c r="F4428" s="84"/>
      <c r="G4428" s="84"/>
      <c r="H4428" s="90"/>
      <c r="I4428" s="84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84"/>
      <c r="E4429" s="84"/>
      <c r="F4429" s="84"/>
      <c r="G4429" s="84"/>
      <c r="H4429" s="90"/>
      <c r="I4429" s="84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84"/>
      <c r="E4430" s="84"/>
      <c r="F4430" s="84"/>
      <c r="G4430" s="84"/>
      <c r="H4430" s="90"/>
      <c r="I4430" s="84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84"/>
      <c r="E4431" s="84"/>
      <c r="F4431" s="84"/>
      <c r="G4431" s="84"/>
      <c r="H4431" s="90"/>
      <c r="I4431" s="84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84"/>
      <c r="E4432" s="84"/>
      <c r="F4432" s="84"/>
      <c r="G4432" s="84"/>
      <c r="H4432" s="90"/>
      <c r="I4432" s="84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84"/>
      <c r="E4433" s="84"/>
      <c r="F4433" s="84"/>
      <c r="G4433" s="84"/>
      <c r="H4433" s="90"/>
      <c r="I4433" s="84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84"/>
      <c r="E4434" s="84"/>
      <c r="F4434" s="84"/>
      <c r="G4434" s="84"/>
      <c r="H4434" s="90"/>
      <c r="I4434" s="84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84"/>
      <c r="E4435" s="84"/>
      <c r="F4435" s="84"/>
      <c r="G4435" s="84"/>
      <c r="H4435" s="90"/>
      <c r="I4435" s="84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84"/>
      <c r="E4436" s="84"/>
      <c r="F4436" s="84"/>
      <c r="G4436" s="84"/>
      <c r="H4436" s="90"/>
      <c r="I4436" s="84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84"/>
      <c r="E4437" s="84"/>
      <c r="F4437" s="84"/>
      <c r="G4437" s="84"/>
      <c r="H4437" s="90"/>
      <c r="I4437" s="84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84"/>
      <c r="E4438" s="84"/>
      <c r="F4438" s="84"/>
      <c r="G4438" s="84"/>
      <c r="H4438" s="90"/>
      <c r="I4438" s="84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84"/>
      <c r="E4439" s="84"/>
      <c r="F4439" s="84"/>
      <c r="G4439" s="84"/>
      <c r="H4439" s="90"/>
      <c r="I4439" s="84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84"/>
      <c r="E4440" s="84"/>
      <c r="F4440" s="84"/>
      <c r="G4440" s="84"/>
      <c r="H4440" s="90"/>
      <c r="I4440" s="84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84"/>
      <c r="E4441" s="84"/>
      <c r="F4441" s="84"/>
      <c r="G4441" s="84"/>
      <c r="H4441" s="90"/>
      <c r="I4441" s="84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84"/>
      <c r="E4442" s="84"/>
      <c r="F4442" s="84"/>
      <c r="G4442" s="84"/>
      <c r="H4442" s="90"/>
      <c r="I4442" s="84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84"/>
      <c r="E4443" s="84"/>
      <c r="F4443" s="84"/>
      <c r="G4443" s="84"/>
      <c r="H4443" s="90"/>
      <c r="I4443" s="84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84"/>
      <c r="E4444" s="84"/>
      <c r="F4444" s="84"/>
      <c r="G4444" s="84"/>
      <c r="H4444" s="90"/>
      <c r="I4444" s="84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84"/>
      <c r="E4445" s="84"/>
      <c r="F4445" s="84"/>
      <c r="G4445" s="84"/>
      <c r="H4445" s="90"/>
      <c r="I4445" s="84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84"/>
      <c r="E4446" s="84"/>
      <c r="F4446" s="84"/>
      <c r="G4446" s="84"/>
      <c r="H4446" s="90"/>
      <c r="I4446" s="84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84"/>
      <c r="E4447" s="84"/>
      <c r="F4447" s="84"/>
      <c r="G4447" s="84"/>
      <c r="H4447" s="90"/>
      <c r="I4447" s="84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84"/>
      <c r="E4448" s="84"/>
      <c r="F4448" s="84"/>
      <c r="G4448" s="84"/>
      <c r="H4448" s="90"/>
      <c r="I4448" s="84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84"/>
      <c r="E4449" s="84"/>
      <c r="F4449" s="84"/>
      <c r="G4449" s="84"/>
      <c r="H4449" s="90"/>
      <c r="I4449" s="84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84"/>
      <c r="E4450" s="84"/>
      <c r="F4450" s="84"/>
      <c r="G4450" s="84"/>
      <c r="H4450" s="90"/>
      <c r="I4450" s="84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84"/>
      <c r="E4451" s="84"/>
      <c r="F4451" s="84"/>
      <c r="G4451" s="84"/>
      <c r="H4451" s="90"/>
      <c r="I4451" s="84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84"/>
      <c r="E4452" s="84"/>
      <c r="F4452" s="84"/>
      <c r="G4452" s="84"/>
      <c r="H4452" s="90"/>
      <c r="I4452" s="84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84"/>
      <c r="E4453" s="84"/>
      <c r="F4453" s="84"/>
      <c r="G4453" s="84"/>
      <c r="H4453" s="90"/>
      <c r="I4453" s="84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84"/>
      <c r="E4454" s="84"/>
      <c r="F4454" s="84"/>
      <c r="G4454" s="84"/>
      <c r="H4454" s="90"/>
      <c r="I4454" s="84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84"/>
      <c r="E4455" s="84"/>
      <c r="F4455" s="84"/>
      <c r="G4455" s="84"/>
      <c r="H4455" s="90"/>
      <c r="I4455" s="84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84"/>
      <c r="E4456" s="84"/>
      <c r="F4456" s="84"/>
      <c r="G4456" s="84"/>
      <c r="H4456" s="90"/>
      <c r="I4456" s="84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84"/>
      <c r="E4457" s="84"/>
      <c r="F4457" s="84"/>
      <c r="G4457" s="84"/>
      <c r="H4457" s="90"/>
      <c r="I4457" s="84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84"/>
      <c r="E4458" s="84"/>
      <c r="F4458" s="84"/>
      <c r="G4458" s="84"/>
      <c r="H4458" s="90"/>
      <c r="I4458" s="84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84"/>
      <c r="E4459" s="84"/>
      <c r="F4459" s="84"/>
      <c r="G4459" s="84"/>
      <c r="H4459" s="90"/>
      <c r="I4459" s="84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84"/>
      <c r="E4460" s="84"/>
      <c r="F4460" s="84"/>
      <c r="G4460" s="84"/>
      <c r="H4460" s="90"/>
      <c r="I4460" s="84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84"/>
      <c r="E4461" s="84"/>
      <c r="F4461" s="84"/>
      <c r="G4461" s="84"/>
      <c r="H4461" s="90"/>
      <c r="I4461" s="84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84"/>
      <c r="E4462" s="84"/>
      <c r="F4462" s="84"/>
      <c r="G4462" s="84"/>
      <c r="H4462" s="90"/>
      <c r="I4462" s="84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84"/>
      <c r="E4463" s="84"/>
      <c r="F4463" s="84"/>
      <c r="G4463" s="84"/>
      <c r="H4463" s="90"/>
      <c r="I4463" s="84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84"/>
      <c r="E4464" s="84"/>
      <c r="F4464" s="84"/>
      <c r="G4464" s="84"/>
      <c r="H4464" s="90"/>
      <c r="I4464" s="84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84"/>
      <c r="E4465" s="84"/>
      <c r="F4465" s="84"/>
      <c r="G4465" s="84"/>
      <c r="H4465" s="90"/>
      <c r="I4465" s="84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84"/>
      <c r="E4466" s="84"/>
      <c r="F4466" s="84"/>
      <c r="G4466" s="84"/>
      <c r="H4466" s="90"/>
      <c r="I4466" s="84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84"/>
      <c r="E4467" s="84"/>
      <c r="F4467" s="84"/>
      <c r="G4467" s="84"/>
      <c r="H4467" s="90"/>
      <c r="I4467" s="84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84"/>
      <c r="E4468" s="84"/>
      <c r="F4468" s="84"/>
      <c r="G4468" s="84"/>
      <c r="H4468" s="90"/>
      <c r="I4468" s="84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84"/>
      <c r="E4469" s="84"/>
      <c r="F4469" s="84"/>
      <c r="G4469" s="84"/>
      <c r="H4469" s="90"/>
      <c r="I4469" s="84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84"/>
      <c r="E4470" s="84"/>
      <c r="F4470" s="84"/>
      <c r="G4470" s="84"/>
      <c r="H4470" s="90"/>
      <c r="I4470" s="84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84"/>
      <c r="E4471" s="84"/>
      <c r="F4471" s="84"/>
      <c r="G4471" s="84"/>
      <c r="H4471" s="90"/>
      <c r="I4471" s="84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84"/>
      <c r="E4472" s="84"/>
      <c r="F4472" s="84"/>
      <c r="G4472" s="84"/>
      <c r="H4472" s="90"/>
      <c r="I4472" s="84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84"/>
      <c r="E4473" s="84"/>
      <c r="F4473" s="84"/>
      <c r="G4473" s="84"/>
      <c r="H4473" s="90"/>
      <c r="I4473" s="84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84"/>
      <c r="E4474" s="84"/>
      <c r="F4474" s="84"/>
      <c r="G4474" s="84"/>
      <c r="H4474" s="90"/>
      <c r="I4474" s="84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84"/>
      <c r="E4475" s="84"/>
      <c r="F4475" s="84"/>
      <c r="G4475" s="84"/>
      <c r="H4475" s="90"/>
      <c r="I4475" s="84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84"/>
      <c r="E4476" s="84"/>
      <c r="F4476" s="84"/>
      <c r="G4476" s="84"/>
      <c r="H4476" s="90"/>
      <c r="I4476" s="84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84"/>
      <c r="E4477" s="84"/>
      <c r="F4477" s="84"/>
      <c r="G4477" s="84"/>
      <c r="H4477" s="90"/>
      <c r="I4477" s="84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84"/>
      <c r="E4478" s="84"/>
      <c r="F4478" s="84"/>
      <c r="G4478" s="84"/>
      <c r="H4478" s="90"/>
      <c r="I4478" s="84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84"/>
      <c r="E4479" s="84"/>
      <c r="F4479" s="84"/>
      <c r="G4479" s="84"/>
      <c r="H4479" s="90"/>
      <c r="I4479" s="84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84"/>
      <c r="E4480" s="84"/>
      <c r="F4480" s="84"/>
      <c r="G4480" s="84"/>
      <c r="H4480" s="90"/>
      <c r="I4480" s="84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84"/>
      <c r="E4481" s="84"/>
      <c r="F4481" s="84"/>
      <c r="G4481" s="84"/>
      <c r="H4481" s="90"/>
      <c r="I4481" s="84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84"/>
      <c r="E4482" s="84"/>
      <c r="F4482" s="84"/>
      <c r="G4482" s="84"/>
      <c r="H4482" s="90"/>
      <c r="I4482" s="84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84"/>
      <c r="E4483" s="84"/>
      <c r="F4483" s="84"/>
      <c r="G4483" s="84"/>
      <c r="H4483" s="90"/>
      <c r="I4483" s="84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84"/>
      <c r="E4484" s="84"/>
      <c r="F4484" s="84"/>
      <c r="G4484" s="84"/>
      <c r="H4484" s="90"/>
      <c r="I4484" s="84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84"/>
      <c r="E4485" s="84"/>
      <c r="F4485" s="84"/>
      <c r="G4485" s="84"/>
      <c r="H4485" s="90"/>
      <c r="I4485" s="84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84"/>
      <c r="E4486" s="84"/>
      <c r="F4486" s="84"/>
      <c r="G4486" s="84"/>
      <c r="H4486" s="90"/>
      <c r="I4486" s="84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84"/>
      <c r="E4487" s="84"/>
      <c r="F4487" s="84"/>
      <c r="G4487" s="84"/>
      <c r="H4487" s="90"/>
      <c r="I4487" s="84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84"/>
      <c r="E4488" s="84"/>
      <c r="F4488" s="84"/>
      <c r="G4488" s="84"/>
      <c r="H4488" s="90"/>
      <c r="I4488" s="84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84"/>
      <c r="E4489" s="84"/>
      <c r="F4489" s="84"/>
      <c r="G4489" s="84"/>
      <c r="H4489" s="90"/>
      <c r="I4489" s="84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84"/>
      <c r="E4490" s="84"/>
      <c r="F4490" s="84"/>
      <c r="G4490" s="84"/>
      <c r="H4490" s="90"/>
      <c r="I4490" s="84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84"/>
      <c r="E4491" s="84"/>
      <c r="F4491" s="84"/>
      <c r="G4491" s="84"/>
      <c r="H4491" s="90"/>
      <c r="I4491" s="84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84"/>
      <c r="E4492" s="84"/>
      <c r="F4492" s="84"/>
      <c r="G4492" s="84"/>
      <c r="H4492" s="90"/>
      <c r="I4492" s="84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84"/>
      <c r="E4493" s="84"/>
      <c r="F4493" s="84"/>
      <c r="G4493" s="84"/>
      <c r="H4493" s="90"/>
      <c r="I4493" s="84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84"/>
      <c r="E4494" s="84"/>
      <c r="F4494" s="84"/>
      <c r="G4494" s="84"/>
      <c r="H4494" s="90"/>
      <c r="I4494" s="84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84"/>
      <c r="E4495" s="84"/>
      <c r="F4495" s="84"/>
      <c r="G4495" s="84"/>
      <c r="H4495" s="90"/>
      <c r="I4495" s="84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84"/>
      <c r="E4496" s="84"/>
      <c r="F4496" s="84"/>
      <c r="G4496" s="84"/>
      <c r="H4496" s="90"/>
      <c r="I4496" s="84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84"/>
      <c r="E4497" s="84"/>
      <c r="F4497" s="84"/>
      <c r="G4497" s="84"/>
      <c r="H4497" s="90"/>
      <c r="I4497" s="84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84"/>
      <c r="E4498" s="84"/>
      <c r="F4498" s="84"/>
      <c r="G4498" s="84"/>
      <c r="H4498" s="90"/>
      <c r="I4498" s="84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84"/>
      <c r="E4499" s="84"/>
      <c r="F4499" s="84"/>
      <c r="G4499" s="84"/>
      <c r="H4499" s="90"/>
      <c r="I4499" s="84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84"/>
      <c r="E4500" s="84"/>
      <c r="F4500" s="84"/>
      <c r="G4500" s="84"/>
      <c r="H4500" s="90"/>
      <c r="I4500" s="84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84"/>
      <c r="E4501" s="84"/>
      <c r="F4501" s="84"/>
      <c r="G4501" s="84"/>
      <c r="H4501" s="90"/>
      <c r="I4501" s="84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84"/>
      <c r="E4502" s="84"/>
      <c r="F4502" s="84"/>
      <c r="G4502" s="84"/>
      <c r="H4502" s="90"/>
      <c r="I4502" s="84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84"/>
      <c r="E4503" s="84"/>
      <c r="F4503" s="84"/>
      <c r="G4503" s="84"/>
      <c r="H4503" s="90"/>
      <c r="I4503" s="84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84"/>
      <c r="E4504" s="84"/>
      <c r="F4504" s="84"/>
      <c r="G4504" s="84"/>
      <c r="H4504" s="90"/>
      <c r="I4504" s="84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84"/>
      <c r="E4505" s="84"/>
      <c r="F4505" s="84"/>
      <c r="G4505" s="84"/>
      <c r="H4505" s="90"/>
      <c r="I4505" s="84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84"/>
      <c r="E4506" s="84"/>
      <c r="F4506" s="84"/>
      <c r="G4506" s="84"/>
      <c r="H4506" s="90"/>
      <c r="I4506" s="84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84"/>
      <c r="E4507" s="84"/>
      <c r="F4507" s="84"/>
      <c r="G4507" s="84"/>
      <c r="H4507" s="90"/>
      <c r="I4507" s="84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84"/>
      <c r="E4508" s="84"/>
      <c r="F4508" s="84"/>
      <c r="G4508" s="84"/>
      <c r="H4508" s="90"/>
      <c r="I4508" s="84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84"/>
      <c r="E4509" s="84"/>
      <c r="F4509" s="84"/>
      <c r="G4509" s="84"/>
      <c r="H4509" s="90"/>
      <c r="I4509" s="84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84"/>
      <c r="E4510" s="84"/>
      <c r="F4510" s="84"/>
      <c r="G4510" s="84"/>
      <c r="H4510" s="90"/>
      <c r="I4510" s="84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84"/>
      <c r="E4511" s="84"/>
      <c r="F4511" s="84"/>
      <c r="G4511" s="84"/>
      <c r="H4511" s="90"/>
      <c r="I4511" s="84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84"/>
      <c r="E4512" s="84"/>
      <c r="F4512" s="84"/>
      <c r="G4512" s="84"/>
      <c r="H4512" s="90"/>
      <c r="I4512" s="84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84"/>
      <c r="E4513" s="84"/>
      <c r="F4513" s="84"/>
      <c r="G4513" s="84"/>
      <c r="H4513" s="90"/>
      <c r="I4513" s="84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84"/>
      <c r="E4514" s="84"/>
      <c r="F4514" s="84"/>
      <c r="G4514" s="84"/>
      <c r="H4514" s="90"/>
      <c r="I4514" s="84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84"/>
      <c r="E4515" s="84"/>
      <c r="F4515" s="84"/>
      <c r="G4515" s="84"/>
      <c r="H4515" s="90"/>
      <c r="I4515" s="84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84"/>
      <c r="E4516" s="84"/>
      <c r="F4516" s="84"/>
      <c r="G4516" s="84"/>
      <c r="H4516" s="90"/>
      <c r="I4516" s="84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84"/>
      <c r="E4517" s="84"/>
      <c r="F4517" s="84"/>
      <c r="G4517" s="84"/>
      <c r="H4517" s="90"/>
      <c r="I4517" s="84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84"/>
      <c r="E4518" s="84"/>
      <c r="F4518" s="84"/>
      <c r="G4518" s="84"/>
      <c r="H4518" s="90"/>
      <c r="I4518" s="84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84"/>
      <c r="E4519" s="84"/>
      <c r="F4519" s="84"/>
      <c r="G4519" s="84"/>
      <c r="H4519" s="90"/>
      <c r="I4519" s="84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84"/>
      <c r="E4520" s="84"/>
      <c r="F4520" s="84"/>
      <c r="G4520" s="84"/>
      <c r="H4520" s="90"/>
      <c r="I4520" s="84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84"/>
      <c r="E4521" s="84"/>
      <c r="F4521" s="84"/>
      <c r="G4521" s="84"/>
      <c r="H4521" s="90"/>
      <c r="I4521" s="84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84"/>
      <c r="E4522" s="84"/>
      <c r="F4522" s="84"/>
      <c r="G4522" s="84"/>
      <c r="H4522" s="90"/>
      <c r="I4522" s="84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84"/>
      <c r="E4523" s="84"/>
      <c r="F4523" s="84"/>
      <c r="G4523" s="84"/>
      <c r="H4523" s="90"/>
      <c r="I4523" s="84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84"/>
      <c r="E4524" s="84"/>
      <c r="F4524" s="84"/>
      <c r="G4524" s="84"/>
      <c r="H4524" s="90"/>
      <c r="I4524" s="84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84"/>
      <c r="E4525" s="84"/>
      <c r="F4525" s="84"/>
      <c r="G4525" s="84"/>
      <c r="H4525" s="90"/>
      <c r="I4525" s="84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84"/>
      <c r="E4526" s="84"/>
      <c r="F4526" s="84"/>
      <c r="G4526" s="84"/>
      <c r="H4526" s="90"/>
      <c r="I4526" s="84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84"/>
      <c r="E4527" s="84"/>
      <c r="F4527" s="84"/>
      <c r="G4527" s="84"/>
      <c r="H4527" s="90"/>
      <c r="I4527" s="84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84"/>
      <c r="E4528" s="84"/>
      <c r="F4528" s="84"/>
      <c r="G4528" s="84"/>
      <c r="H4528" s="90"/>
      <c r="I4528" s="84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84"/>
      <c r="E4529" s="84"/>
      <c r="F4529" s="84"/>
      <c r="G4529" s="84"/>
      <c r="H4529" s="90"/>
      <c r="I4529" s="84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84"/>
      <c r="E4530" s="84"/>
      <c r="F4530" s="84"/>
      <c r="G4530" s="84"/>
      <c r="H4530" s="90"/>
      <c r="I4530" s="84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84"/>
      <c r="E4531" s="84"/>
      <c r="F4531" s="84"/>
      <c r="G4531" s="84"/>
      <c r="H4531" s="90"/>
      <c r="I4531" s="84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84"/>
      <c r="E4532" s="84"/>
      <c r="F4532" s="84"/>
      <c r="G4532" s="84"/>
      <c r="H4532" s="90"/>
      <c r="I4532" s="84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84"/>
      <c r="E4533" s="84"/>
      <c r="F4533" s="84"/>
      <c r="G4533" s="84"/>
      <c r="H4533" s="90"/>
      <c r="I4533" s="84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84"/>
      <c r="E4534" s="84"/>
      <c r="F4534" s="84"/>
      <c r="G4534" s="84"/>
      <c r="H4534" s="90"/>
      <c r="I4534" s="84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84"/>
      <c r="E4535" s="84"/>
      <c r="F4535" s="84"/>
      <c r="G4535" s="84"/>
      <c r="H4535" s="90"/>
      <c r="I4535" s="84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84"/>
      <c r="E4536" s="84"/>
      <c r="F4536" s="84"/>
      <c r="G4536" s="84"/>
      <c r="H4536" s="90"/>
      <c r="I4536" s="84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84"/>
      <c r="E4537" s="84"/>
      <c r="F4537" s="84"/>
      <c r="G4537" s="84"/>
      <c r="H4537" s="90"/>
      <c r="I4537" s="84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84"/>
      <c r="E4538" s="84"/>
      <c r="F4538" s="84"/>
      <c r="G4538" s="84"/>
      <c r="H4538" s="90"/>
      <c r="I4538" s="84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84"/>
      <c r="E4539" s="84"/>
      <c r="F4539" s="84"/>
      <c r="G4539" s="84"/>
      <c r="H4539" s="90"/>
      <c r="I4539" s="84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84"/>
      <c r="E4540" s="84"/>
      <c r="F4540" s="84"/>
      <c r="G4540" s="84"/>
      <c r="H4540" s="90"/>
      <c r="I4540" s="84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84"/>
      <c r="E4541" s="84"/>
      <c r="F4541" s="84"/>
      <c r="G4541" s="84"/>
      <c r="H4541" s="90"/>
      <c r="I4541" s="84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84"/>
      <c r="E4542" s="84"/>
      <c r="F4542" s="84"/>
      <c r="G4542" s="84"/>
      <c r="H4542" s="90"/>
      <c r="I4542" s="84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84"/>
      <c r="E4543" s="84"/>
      <c r="F4543" s="84"/>
      <c r="G4543" s="84"/>
      <c r="H4543" s="90"/>
      <c r="I4543" s="84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84"/>
      <c r="E4544" s="84"/>
      <c r="F4544" s="84"/>
      <c r="G4544" s="84"/>
      <c r="H4544" s="90"/>
      <c r="I4544" s="84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84"/>
      <c r="E4545" s="84"/>
      <c r="F4545" s="84"/>
      <c r="G4545" s="84"/>
      <c r="H4545" s="90"/>
      <c r="I4545" s="84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84"/>
      <c r="E4546" s="84"/>
      <c r="F4546" s="84"/>
      <c r="G4546" s="84"/>
      <c r="H4546" s="90"/>
      <c r="I4546" s="84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84"/>
      <c r="E4547" s="84"/>
      <c r="F4547" s="84"/>
      <c r="G4547" s="84"/>
      <c r="H4547" s="90"/>
      <c r="I4547" s="84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84"/>
      <c r="E4548" s="84"/>
      <c r="F4548" s="84"/>
      <c r="G4548" s="84"/>
      <c r="H4548" s="90"/>
      <c r="I4548" s="84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84"/>
      <c r="E4549" s="84"/>
      <c r="F4549" s="84"/>
      <c r="G4549" s="84"/>
      <c r="H4549" s="90"/>
      <c r="I4549" s="84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84"/>
      <c r="E4550" s="84"/>
      <c r="F4550" s="84"/>
      <c r="G4550" s="84"/>
      <c r="H4550" s="90"/>
      <c r="I4550" s="84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84"/>
      <c r="E4551" s="84"/>
      <c r="F4551" s="84"/>
      <c r="G4551" s="84"/>
      <c r="H4551" s="90"/>
      <c r="I4551" s="84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84"/>
      <c r="E4552" s="84"/>
      <c r="F4552" s="84"/>
      <c r="G4552" s="84"/>
      <c r="H4552" s="90"/>
      <c r="I4552" s="84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84"/>
      <c r="E4553" s="84"/>
      <c r="F4553" s="84"/>
      <c r="G4553" s="84"/>
      <c r="H4553" s="90"/>
      <c r="I4553" s="84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84"/>
      <c r="E4554" s="84"/>
      <c r="F4554" s="84"/>
      <c r="G4554" s="84"/>
      <c r="H4554" s="90"/>
      <c r="I4554" s="84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84"/>
      <c r="E4555" s="84"/>
      <c r="F4555" s="84"/>
      <c r="G4555" s="84"/>
      <c r="H4555" s="90"/>
      <c r="I4555" s="84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84"/>
      <c r="E4556" s="84"/>
      <c r="F4556" s="84"/>
      <c r="G4556" s="84"/>
      <c r="H4556" s="90"/>
      <c r="I4556" s="84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84"/>
      <c r="E4557" s="84"/>
      <c r="F4557" s="84"/>
      <c r="G4557" s="84"/>
      <c r="H4557" s="90"/>
      <c r="I4557" s="84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84"/>
      <c r="E4558" s="84"/>
      <c r="F4558" s="84"/>
      <c r="G4558" s="84"/>
      <c r="H4558" s="90"/>
      <c r="I4558" s="84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84"/>
      <c r="E4559" s="84"/>
      <c r="F4559" s="84"/>
      <c r="G4559" s="84"/>
      <c r="H4559" s="90"/>
      <c r="I4559" s="84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84"/>
      <c r="E4560" s="84"/>
      <c r="F4560" s="84"/>
      <c r="G4560" s="84"/>
      <c r="H4560" s="90"/>
      <c r="I4560" s="84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84"/>
      <c r="E4561" s="84"/>
      <c r="F4561" s="84"/>
      <c r="G4561" s="84"/>
      <c r="H4561" s="90"/>
      <c r="I4561" s="84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84"/>
      <c r="E4562" s="84"/>
      <c r="F4562" s="84"/>
      <c r="G4562" s="84"/>
      <c r="H4562" s="90"/>
      <c r="I4562" s="84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84"/>
      <c r="E4563" s="84"/>
      <c r="F4563" s="84"/>
      <c r="G4563" s="84"/>
      <c r="H4563" s="90"/>
      <c r="I4563" s="84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84"/>
      <c r="E4564" s="84"/>
      <c r="F4564" s="84"/>
      <c r="G4564" s="84"/>
      <c r="H4564" s="90"/>
      <c r="I4564" s="84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84"/>
      <c r="E4565" s="84"/>
      <c r="F4565" s="84"/>
      <c r="G4565" s="84"/>
      <c r="H4565" s="90"/>
      <c r="I4565" s="84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84"/>
      <c r="E4566" s="84"/>
      <c r="F4566" s="84"/>
      <c r="G4566" s="84"/>
      <c r="H4566" s="90"/>
      <c r="I4566" s="84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84"/>
      <c r="E4567" s="84"/>
      <c r="F4567" s="84"/>
      <c r="G4567" s="84"/>
      <c r="H4567" s="90"/>
      <c r="I4567" s="84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84"/>
      <c r="E4568" s="84"/>
      <c r="F4568" s="84"/>
      <c r="G4568" s="84"/>
      <c r="H4568" s="90"/>
      <c r="I4568" s="84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84"/>
      <c r="E4569" s="84"/>
      <c r="F4569" s="84"/>
      <c r="G4569" s="84"/>
      <c r="H4569" s="90"/>
      <c r="I4569" s="84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84"/>
      <c r="E4570" s="84"/>
      <c r="F4570" s="84"/>
      <c r="G4570" s="84"/>
      <c r="H4570" s="90"/>
      <c r="I4570" s="84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84"/>
      <c r="E4571" s="84"/>
      <c r="F4571" s="84"/>
      <c r="G4571" s="84"/>
      <c r="H4571" s="90"/>
      <c r="I4571" s="84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84"/>
      <c r="E4572" s="84"/>
      <c r="F4572" s="84"/>
      <c r="G4572" s="84"/>
      <c r="H4572" s="90"/>
      <c r="I4572" s="84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84"/>
      <c r="E4573" s="84"/>
      <c r="F4573" s="84"/>
      <c r="G4573" s="84"/>
      <c r="H4573" s="90"/>
      <c r="I4573" s="84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84"/>
      <c r="E4574" s="84"/>
      <c r="F4574" s="84"/>
      <c r="G4574" s="84"/>
      <c r="H4574" s="90"/>
      <c r="I4574" s="84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84"/>
      <c r="E4575" s="84"/>
      <c r="F4575" s="84"/>
      <c r="G4575" s="84"/>
      <c r="H4575" s="90"/>
      <c r="I4575" s="84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84"/>
      <c r="E4576" s="84"/>
      <c r="F4576" s="84"/>
      <c r="G4576" s="84"/>
      <c r="H4576" s="90"/>
      <c r="I4576" s="84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84"/>
      <c r="E4577" s="84"/>
      <c r="F4577" s="84"/>
      <c r="G4577" s="84"/>
      <c r="H4577" s="90"/>
      <c r="I4577" s="84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84"/>
      <c r="E4578" s="84"/>
      <c r="F4578" s="84"/>
      <c r="G4578" s="84"/>
      <c r="H4578" s="90"/>
      <c r="I4578" s="84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84"/>
      <c r="E4579" s="84"/>
      <c r="F4579" s="84"/>
      <c r="G4579" s="84"/>
      <c r="H4579" s="90"/>
      <c r="I4579" s="84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84"/>
      <c r="E4580" s="84"/>
      <c r="F4580" s="84"/>
      <c r="G4580" s="84"/>
      <c r="H4580" s="90"/>
      <c r="I4580" s="84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84"/>
      <c r="E4581" s="84"/>
      <c r="F4581" s="84"/>
      <c r="G4581" s="84"/>
      <c r="H4581" s="90"/>
      <c r="I4581" s="84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84"/>
      <c r="E4582" s="84"/>
      <c r="F4582" s="84"/>
      <c r="G4582" s="84"/>
      <c r="H4582" s="90"/>
      <c r="I4582" s="84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84"/>
      <c r="E4583" s="84"/>
      <c r="F4583" s="84"/>
      <c r="G4583" s="84"/>
      <c r="H4583" s="90"/>
      <c r="I4583" s="84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84"/>
      <c r="E4584" s="84"/>
      <c r="F4584" s="84"/>
      <c r="G4584" s="84"/>
      <c r="H4584" s="90"/>
      <c r="I4584" s="84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84"/>
      <c r="E4585" s="84"/>
      <c r="F4585" s="84"/>
      <c r="G4585" s="84"/>
      <c r="H4585" s="90"/>
      <c r="I4585" s="84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84"/>
      <c r="E4586" s="84"/>
      <c r="F4586" s="84"/>
      <c r="G4586" s="84"/>
      <c r="H4586" s="90"/>
      <c r="I4586" s="84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84"/>
      <c r="E4587" s="84"/>
      <c r="F4587" s="84"/>
      <c r="G4587" s="84"/>
      <c r="H4587" s="90"/>
      <c r="I4587" s="84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84"/>
      <c r="E4588" s="84"/>
      <c r="F4588" s="84"/>
      <c r="G4588" s="84"/>
      <c r="H4588" s="90"/>
      <c r="I4588" s="84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84"/>
      <c r="E4589" s="84"/>
      <c r="F4589" s="84"/>
      <c r="G4589" s="84"/>
      <c r="H4589" s="90"/>
      <c r="I4589" s="84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84"/>
      <c r="E4590" s="84"/>
      <c r="F4590" s="84"/>
      <c r="G4590" s="84"/>
      <c r="H4590" s="90"/>
      <c r="I4590" s="84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84"/>
      <c r="E4591" s="84"/>
      <c r="F4591" s="84"/>
      <c r="G4591" s="84"/>
      <c r="H4591" s="90"/>
      <c r="I4591" s="84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84"/>
      <c r="E4592" s="84"/>
      <c r="F4592" s="84"/>
      <c r="G4592" s="84"/>
      <c r="H4592" s="90"/>
      <c r="I4592" s="84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84"/>
      <c r="E4593" s="84"/>
      <c r="F4593" s="84"/>
      <c r="G4593" s="84"/>
      <c r="H4593" s="90"/>
      <c r="I4593" s="84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84"/>
      <c r="E4594" s="84"/>
      <c r="F4594" s="84"/>
      <c r="G4594" s="84"/>
      <c r="H4594" s="90"/>
      <c r="I4594" s="84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84"/>
      <c r="E4595" s="84"/>
      <c r="F4595" s="84"/>
      <c r="G4595" s="84"/>
      <c r="H4595" s="90"/>
      <c r="I4595" s="84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84"/>
      <c r="E4596" s="84"/>
      <c r="F4596" s="84"/>
      <c r="G4596" s="84"/>
      <c r="H4596" s="90"/>
      <c r="I4596" s="84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84"/>
      <c r="E4597" s="84"/>
      <c r="F4597" s="84"/>
      <c r="G4597" s="84"/>
      <c r="H4597" s="90"/>
      <c r="I4597" s="84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84"/>
      <c r="E4598" s="84"/>
      <c r="F4598" s="84"/>
      <c r="G4598" s="84"/>
      <c r="H4598" s="90"/>
      <c r="I4598" s="84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84"/>
      <c r="E4599" s="84"/>
      <c r="F4599" s="84"/>
      <c r="G4599" s="84"/>
      <c r="H4599" s="90"/>
      <c r="I4599" s="84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84"/>
      <c r="E4600" s="84"/>
      <c r="F4600" s="84"/>
      <c r="G4600" s="84"/>
      <c r="H4600" s="90"/>
      <c r="I4600" s="84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84"/>
      <c r="E4601" s="84"/>
      <c r="F4601" s="84"/>
      <c r="G4601" s="84"/>
      <c r="H4601" s="90"/>
      <c r="I4601" s="84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84"/>
      <c r="E4602" s="84"/>
      <c r="F4602" s="84"/>
      <c r="G4602" s="84"/>
      <c r="H4602" s="90"/>
      <c r="I4602" s="84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84"/>
      <c r="E4603" s="84"/>
      <c r="F4603" s="84"/>
      <c r="G4603" s="84"/>
      <c r="H4603" s="90"/>
      <c r="I4603" s="84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84"/>
      <c r="E4604" s="84"/>
      <c r="F4604" s="84"/>
      <c r="G4604" s="84"/>
      <c r="H4604" s="90"/>
      <c r="I4604" s="84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84"/>
      <c r="E4605" s="84"/>
      <c r="F4605" s="84"/>
      <c r="G4605" s="84"/>
      <c r="H4605" s="90"/>
      <c r="I4605" s="84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84"/>
      <c r="E4606" s="84"/>
      <c r="F4606" s="84"/>
      <c r="G4606" s="84"/>
      <c r="H4606" s="90"/>
      <c r="I4606" s="84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84"/>
      <c r="E4607" s="84"/>
      <c r="F4607" s="84"/>
      <c r="G4607" s="84"/>
      <c r="H4607" s="90"/>
      <c r="I4607" s="84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84"/>
      <c r="E4608" s="84"/>
      <c r="F4608" s="84"/>
      <c r="G4608" s="84"/>
      <c r="H4608" s="90"/>
      <c r="I4608" s="84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84"/>
      <c r="E4609" s="84"/>
      <c r="F4609" s="84"/>
      <c r="G4609" s="84"/>
      <c r="H4609" s="90"/>
      <c r="I4609" s="84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84"/>
      <c r="E4610" s="84"/>
      <c r="F4610" s="84"/>
      <c r="G4610" s="84"/>
      <c r="H4610" s="90"/>
      <c r="I4610" s="84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84"/>
      <c r="E4611" s="84"/>
      <c r="F4611" s="84"/>
      <c r="G4611" s="84"/>
      <c r="H4611" s="90"/>
      <c r="I4611" s="84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84"/>
      <c r="E4612" s="84"/>
      <c r="F4612" s="84"/>
      <c r="G4612" s="84"/>
      <c r="H4612" s="90"/>
      <c r="I4612" s="84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84"/>
      <c r="E4613" s="84"/>
      <c r="F4613" s="84"/>
      <c r="G4613" s="84"/>
      <c r="H4613" s="90"/>
      <c r="I4613" s="84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84"/>
      <c r="E4614" s="84"/>
      <c r="F4614" s="84"/>
      <c r="G4614" s="84"/>
      <c r="H4614" s="90"/>
      <c r="I4614" s="84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84"/>
      <c r="E4615" s="84"/>
      <c r="F4615" s="84"/>
      <c r="G4615" s="84"/>
      <c r="H4615" s="90"/>
      <c r="I4615" s="84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84"/>
      <c r="E4616" s="84"/>
      <c r="F4616" s="84"/>
      <c r="G4616" s="84"/>
      <c r="H4616" s="90"/>
      <c r="I4616" s="84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84"/>
      <c r="E4617" s="84"/>
      <c r="F4617" s="84"/>
      <c r="G4617" s="84"/>
      <c r="H4617" s="90"/>
      <c r="I4617" s="84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84"/>
      <c r="E4618" s="84"/>
      <c r="F4618" s="84"/>
      <c r="G4618" s="84"/>
      <c r="H4618" s="90"/>
      <c r="I4618" s="84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84"/>
      <c r="E4619" s="84"/>
      <c r="F4619" s="84"/>
      <c r="G4619" s="84"/>
      <c r="H4619" s="90"/>
      <c r="I4619" s="84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84"/>
      <c r="E4620" s="84"/>
      <c r="F4620" s="84"/>
      <c r="G4620" s="84"/>
      <c r="H4620" s="90"/>
      <c r="I4620" s="84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84"/>
      <c r="E4621" s="84"/>
      <c r="F4621" s="84"/>
      <c r="G4621" s="84"/>
      <c r="H4621" s="90"/>
      <c r="I4621" s="84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84"/>
      <c r="E4622" s="84"/>
      <c r="F4622" s="84"/>
      <c r="G4622" s="84"/>
      <c r="H4622" s="90"/>
      <c r="I4622" s="84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84"/>
      <c r="E4623" s="84"/>
      <c r="F4623" s="84"/>
      <c r="G4623" s="84"/>
      <c r="H4623" s="90"/>
      <c r="I4623" s="84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84"/>
      <c r="E4624" s="84"/>
      <c r="F4624" s="84"/>
      <c r="G4624" s="84"/>
      <c r="H4624" s="90"/>
      <c r="I4624" s="84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84"/>
      <c r="E4625" s="84"/>
      <c r="F4625" s="84"/>
      <c r="G4625" s="84"/>
      <c r="H4625" s="90"/>
      <c r="I4625" s="84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84"/>
      <c r="E4626" s="84"/>
      <c r="F4626" s="84"/>
      <c r="G4626" s="84"/>
      <c r="H4626" s="90"/>
      <c r="I4626" s="84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84"/>
      <c r="E4627" s="84"/>
      <c r="F4627" s="84"/>
      <c r="G4627" s="84"/>
      <c r="H4627" s="90"/>
      <c r="I4627" s="84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84"/>
      <c r="E4628" s="84"/>
      <c r="F4628" s="84"/>
      <c r="G4628" s="84"/>
      <c r="H4628" s="90"/>
      <c r="I4628" s="84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84"/>
      <c r="E4629" s="84"/>
      <c r="F4629" s="84"/>
      <c r="G4629" s="84"/>
      <c r="H4629" s="90"/>
      <c r="I4629" s="84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84"/>
      <c r="E4630" s="84"/>
      <c r="F4630" s="84"/>
      <c r="G4630" s="84"/>
      <c r="H4630" s="90"/>
      <c r="I4630" s="84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84"/>
      <c r="E4631" s="84"/>
      <c r="F4631" s="84"/>
      <c r="G4631" s="84"/>
      <c r="H4631" s="90"/>
      <c r="I4631" s="84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84"/>
      <c r="E4632" s="84"/>
      <c r="F4632" s="84"/>
      <c r="G4632" s="84"/>
      <c r="H4632" s="90"/>
      <c r="I4632" s="84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84"/>
      <c r="E4633" s="84"/>
      <c r="F4633" s="84"/>
      <c r="G4633" s="84"/>
      <c r="H4633" s="90"/>
      <c r="I4633" s="84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84"/>
      <c r="E4634" s="84"/>
      <c r="F4634" s="84"/>
      <c r="G4634" s="84"/>
      <c r="H4634" s="90"/>
      <c r="I4634" s="84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84"/>
      <c r="E4635" s="84"/>
      <c r="F4635" s="84"/>
      <c r="G4635" s="84"/>
      <c r="H4635" s="90"/>
      <c r="I4635" s="84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84"/>
      <c r="E4636" s="84"/>
      <c r="F4636" s="84"/>
      <c r="G4636" s="84"/>
      <c r="H4636" s="90"/>
      <c r="I4636" s="84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84"/>
      <c r="E4637" s="84"/>
      <c r="F4637" s="84"/>
      <c r="G4637" s="84"/>
      <c r="H4637" s="90"/>
      <c r="I4637" s="84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84"/>
      <c r="E4638" s="84"/>
      <c r="F4638" s="84"/>
      <c r="G4638" s="84"/>
      <c r="H4638" s="90"/>
      <c r="I4638" s="84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84"/>
      <c r="E4639" s="84"/>
      <c r="F4639" s="84"/>
      <c r="G4639" s="84"/>
      <c r="H4639" s="90"/>
      <c r="I4639" s="84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84"/>
      <c r="E4640" s="84"/>
      <c r="F4640" s="84"/>
      <c r="G4640" s="84"/>
      <c r="H4640" s="90"/>
      <c r="I4640" s="84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84"/>
      <c r="E4641" s="84"/>
      <c r="F4641" s="84"/>
      <c r="G4641" s="84"/>
      <c r="H4641" s="90"/>
      <c r="I4641" s="84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84"/>
      <c r="E4642" s="84"/>
      <c r="F4642" s="84"/>
      <c r="G4642" s="84"/>
      <c r="H4642" s="90"/>
      <c r="I4642" s="84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84"/>
      <c r="E4643" s="84"/>
      <c r="F4643" s="84"/>
      <c r="G4643" s="84"/>
      <c r="H4643" s="90"/>
      <c r="I4643" s="84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84"/>
      <c r="E4644" s="84"/>
      <c r="F4644" s="84"/>
      <c r="G4644" s="84"/>
      <c r="H4644" s="90"/>
      <c r="I4644" s="84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84"/>
      <c r="E4645" s="84"/>
      <c r="F4645" s="84"/>
      <c r="G4645" s="84"/>
      <c r="H4645" s="90"/>
      <c r="I4645" s="84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84"/>
      <c r="E4646" s="84"/>
      <c r="F4646" s="84"/>
      <c r="G4646" s="84"/>
      <c r="H4646" s="90"/>
      <c r="I4646" s="84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84"/>
      <c r="E4647" s="84"/>
      <c r="F4647" s="84"/>
      <c r="G4647" s="84"/>
      <c r="H4647" s="90"/>
      <c r="I4647" s="84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84"/>
      <c r="E4648" s="84"/>
      <c r="F4648" s="84"/>
      <c r="G4648" s="84"/>
      <c r="H4648" s="90"/>
      <c r="I4648" s="84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84"/>
      <c r="E4649" s="84"/>
      <c r="F4649" s="84"/>
      <c r="G4649" s="84"/>
      <c r="H4649" s="90"/>
      <c r="I4649" s="84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84"/>
      <c r="E4650" s="84"/>
      <c r="F4650" s="84"/>
      <c r="G4650" s="84"/>
      <c r="H4650" s="90"/>
      <c r="I4650" s="84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84"/>
      <c r="E4651" s="84"/>
      <c r="F4651" s="84"/>
      <c r="G4651" s="84"/>
      <c r="H4651" s="90"/>
      <c r="I4651" s="84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84"/>
      <c r="E4652" s="84"/>
      <c r="F4652" s="84"/>
      <c r="G4652" s="84"/>
      <c r="H4652" s="90"/>
      <c r="I4652" s="84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84"/>
      <c r="E4653" s="84"/>
      <c r="F4653" s="84"/>
      <c r="G4653" s="84"/>
      <c r="H4653" s="90"/>
      <c r="I4653" s="84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84"/>
      <c r="E4654" s="84"/>
      <c r="F4654" s="84"/>
      <c r="G4654" s="84"/>
      <c r="H4654" s="90"/>
      <c r="I4654" s="84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84"/>
      <c r="E4655" s="84"/>
      <c r="F4655" s="84"/>
      <c r="G4655" s="84"/>
      <c r="H4655" s="90"/>
      <c r="I4655" s="84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84"/>
      <c r="E4656" s="84"/>
      <c r="F4656" s="84"/>
      <c r="G4656" s="84"/>
      <c r="H4656" s="90"/>
      <c r="I4656" s="84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84"/>
      <c r="E4657" s="84"/>
      <c r="F4657" s="84"/>
      <c r="G4657" s="84"/>
      <c r="H4657" s="90"/>
      <c r="I4657" s="84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84"/>
      <c r="E4658" s="84"/>
      <c r="F4658" s="84"/>
      <c r="G4658" s="84"/>
      <c r="H4658" s="90"/>
      <c r="I4658" s="84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84"/>
      <c r="E4659" s="84"/>
      <c r="F4659" s="84"/>
      <c r="G4659" s="84"/>
      <c r="H4659" s="90"/>
      <c r="I4659" s="84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84"/>
      <c r="E4660" s="84"/>
      <c r="F4660" s="84"/>
      <c r="G4660" s="84"/>
      <c r="H4660" s="90"/>
      <c r="I4660" s="84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84"/>
      <c r="E4661" s="84"/>
      <c r="F4661" s="84"/>
      <c r="G4661" s="84"/>
      <c r="H4661" s="90"/>
      <c r="I4661" s="84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84"/>
      <c r="E4662" s="84"/>
      <c r="F4662" s="84"/>
      <c r="G4662" s="84"/>
      <c r="H4662" s="90"/>
      <c r="I4662" s="84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84"/>
      <c r="E4663" s="84"/>
      <c r="F4663" s="84"/>
      <c r="G4663" s="84"/>
      <c r="H4663" s="90"/>
      <c r="I4663" s="84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84"/>
      <c r="E4664" s="84"/>
      <c r="F4664" s="84"/>
      <c r="G4664" s="84"/>
      <c r="H4664" s="90"/>
      <c r="I4664" s="84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84"/>
      <c r="E4665" s="84"/>
      <c r="F4665" s="84"/>
      <c r="G4665" s="84"/>
      <c r="H4665" s="90"/>
      <c r="I4665" s="84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84"/>
      <c r="E4666" s="84"/>
      <c r="F4666" s="84"/>
      <c r="G4666" s="84"/>
      <c r="H4666" s="90"/>
      <c r="I4666" s="84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84"/>
      <c r="E4667" s="84"/>
      <c r="F4667" s="84"/>
      <c r="G4667" s="84"/>
      <c r="H4667" s="90"/>
      <c r="I4667" s="84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84"/>
      <c r="E4668" s="84"/>
      <c r="F4668" s="84"/>
      <c r="G4668" s="84"/>
      <c r="H4668" s="90"/>
      <c r="I4668" s="84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84"/>
      <c r="E4669" s="84"/>
      <c r="F4669" s="84"/>
      <c r="G4669" s="84"/>
      <c r="H4669" s="90"/>
      <c r="I4669" s="84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84"/>
      <c r="E4670" s="84"/>
      <c r="F4670" s="84"/>
      <c r="G4670" s="84"/>
      <c r="H4670" s="90"/>
      <c r="I4670" s="84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84"/>
      <c r="E4671" s="84"/>
      <c r="F4671" s="84"/>
      <c r="G4671" s="84"/>
      <c r="H4671" s="90"/>
      <c r="I4671" s="84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84"/>
      <c r="E4672" s="84"/>
      <c r="F4672" s="84"/>
      <c r="G4672" s="84"/>
      <c r="H4672" s="90"/>
      <c r="I4672" s="84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84"/>
      <c r="E4673" s="84"/>
      <c r="F4673" s="84"/>
      <c r="G4673" s="84"/>
      <c r="H4673" s="90"/>
      <c r="I4673" s="84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84"/>
      <c r="E4674" s="84"/>
      <c r="F4674" s="84"/>
      <c r="G4674" s="84"/>
      <c r="H4674" s="90"/>
      <c r="I4674" s="84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84"/>
      <c r="E4675" s="84"/>
      <c r="F4675" s="84"/>
      <c r="G4675" s="84"/>
      <c r="H4675" s="90"/>
      <c r="I4675" s="84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84"/>
      <c r="E4676" s="84"/>
      <c r="F4676" s="84"/>
      <c r="G4676" s="84"/>
      <c r="H4676" s="90"/>
      <c r="I4676" s="84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84"/>
      <c r="E4677" s="84"/>
      <c r="F4677" s="84"/>
      <c r="G4677" s="84"/>
      <c r="H4677" s="90"/>
      <c r="I4677" s="84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84"/>
      <c r="E4678" s="84"/>
      <c r="F4678" s="84"/>
      <c r="G4678" s="84"/>
      <c r="H4678" s="90"/>
      <c r="I4678" s="84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84"/>
      <c r="E4679" s="84"/>
      <c r="F4679" s="84"/>
      <c r="G4679" s="84"/>
      <c r="H4679" s="90"/>
      <c r="I4679" s="84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84"/>
      <c r="E4680" s="84"/>
      <c r="F4680" s="84"/>
      <c r="G4680" s="84"/>
      <c r="H4680" s="90"/>
      <c r="I4680" s="84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84"/>
      <c r="E4681" s="84"/>
      <c r="F4681" s="84"/>
      <c r="G4681" s="84"/>
      <c r="H4681" s="90"/>
      <c r="I4681" s="84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84"/>
      <c r="E4682" s="84"/>
      <c r="F4682" s="84"/>
      <c r="G4682" s="84"/>
      <c r="H4682" s="90"/>
      <c r="I4682" s="84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84"/>
      <c r="E4683" s="84"/>
      <c r="F4683" s="84"/>
      <c r="G4683" s="84"/>
      <c r="H4683" s="90"/>
      <c r="I4683" s="84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84"/>
      <c r="E4684" s="84"/>
      <c r="F4684" s="84"/>
      <c r="G4684" s="84"/>
      <c r="H4684" s="90"/>
      <c r="I4684" s="84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84"/>
      <c r="E4685" s="84"/>
      <c r="F4685" s="84"/>
      <c r="G4685" s="84"/>
      <c r="H4685" s="90"/>
      <c r="I4685" s="84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84"/>
      <c r="E4686" s="84"/>
      <c r="F4686" s="84"/>
      <c r="G4686" s="84"/>
      <c r="H4686" s="90"/>
      <c r="I4686" s="84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84"/>
      <c r="E4687" s="84"/>
      <c r="F4687" s="84"/>
      <c r="G4687" s="84"/>
      <c r="H4687" s="90"/>
      <c r="I4687" s="84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84"/>
      <c r="E4688" s="84"/>
      <c r="F4688" s="84"/>
      <c r="G4688" s="84"/>
      <c r="H4688" s="90"/>
      <c r="I4688" s="84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84"/>
      <c r="E4689" s="84"/>
      <c r="F4689" s="84"/>
      <c r="G4689" s="84"/>
      <c r="H4689" s="90"/>
      <c r="I4689" s="84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84"/>
      <c r="E4690" s="84"/>
      <c r="F4690" s="84"/>
      <c r="G4690" s="84"/>
      <c r="H4690" s="90"/>
      <c r="I4690" s="84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84"/>
      <c r="E4691" s="84"/>
      <c r="F4691" s="84"/>
      <c r="G4691" s="84"/>
      <c r="H4691" s="90"/>
      <c r="I4691" s="84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84"/>
      <c r="E4692" s="84"/>
      <c r="F4692" s="84"/>
      <c r="G4692" s="84"/>
      <c r="H4692" s="90"/>
      <c r="I4692" s="84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84"/>
      <c r="E4693" s="84"/>
      <c r="F4693" s="84"/>
      <c r="G4693" s="84"/>
      <c r="H4693" s="90"/>
      <c r="I4693" s="84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84"/>
      <c r="E4694" s="84"/>
      <c r="F4694" s="84"/>
      <c r="G4694" s="84"/>
      <c r="H4694" s="90"/>
      <c r="I4694" s="84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84"/>
      <c r="E4695" s="84"/>
      <c r="F4695" s="84"/>
      <c r="G4695" s="84"/>
      <c r="H4695" s="90"/>
      <c r="I4695" s="84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84"/>
      <c r="E4696" s="84"/>
      <c r="F4696" s="84"/>
      <c r="G4696" s="84"/>
      <c r="H4696" s="90"/>
      <c r="I4696" s="84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84"/>
      <c r="E4697" s="84"/>
      <c r="F4697" s="84"/>
      <c r="G4697" s="84"/>
      <c r="H4697" s="90"/>
      <c r="I4697" s="84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84"/>
      <c r="E4698" s="84"/>
      <c r="F4698" s="84"/>
      <c r="G4698" s="84"/>
      <c r="H4698" s="90"/>
      <c r="I4698" s="84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84"/>
      <c r="E4699" s="84"/>
      <c r="F4699" s="84"/>
      <c r="G4699" s="84"/>
      <c r="H4699" s="90"/>
      <c r="I4699" s="84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84"/>
      <c r="E4700" s="84"/>
      <c r="F4700" s="84"/>
      <c r="G4700" s="84"/>
      <c r="H4700" s="90"/>
      <c r="I4700" s="84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84"/>
      <c r="E4701" s="84"/>
      <c r="F4701" s="84"/>
      <c r="G4701" s="84"/>
      <c r="H4701" s="90"/>
      <c r="I4701" s="84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84"/>
      <c r="E4702" s="84"/>
      <c r="F4702" s="84"/>
      <c r="G4702" s="84"/>
      <c r="H4702" s="90"/>
      <c r="I4702" s="84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84"/>
      <c r="E4703" s="84"/>
      <c r="F4703" s="84"/>
      <c r="G4703" s="84"/>
      <c r="H4703" s="90"/>
      <c r="I4703" s="84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84"/>
      <c r="E4704" s="84"/>
      <c r="F4704" s="84"/>
      <c r="G4704" s="84"/>
      <c r="H4704" s="90"/>
      <c r="I4704" s="84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84"/>
      <c r="E4705" s="84"/>
      <c r="F4705" s="84"/>
      <c r="G4705" s="84"/>
      <c r="H4705" s="90"/>
      <c r="I4705" s="84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84"/>
      <c r="E4706" s="84"/>
      <c r="F4706" s="84"/>
      <c r="G4706" s="84"/>
      <c r="H4706" s="90"/>
      <c r="I4706" s="84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84"/>
      <c r="E4707" s="84"/>
      <c r="F4707" s="84"/>
      <c r="G4707" s="84"/>
      <c r="H4707" s="90"/>
      <c r="I4707" s="84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84"/>
      <c r="E4708" s="84"/>
      <c r="F4708" s="84"/>
      <c r="G4708" s="84"/>
      <c r="H4708" s="90"/>
      <c r="I4708" s="84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84"/>
      <c r="E4709" s="84"/>
      <c r="F4709" s="84"/>
      <c r="G4709" s="84"/>
      <c r="H4709" s="90"/>
      <c r="I4709" s="84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84"/>
      <c r="E4710" s="84"/>
      <c r="F4710" s="84"/>
      <c r="G4710" s="84"/>
      <c r="H4710" s="90"/>
      <c r="I4710" s="84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84"/>
      <c r="E4711" s="84"/>
      <c r="F4711" s="84"/>
      <c r="G4711" s="84"/>
      <c r="H4711" s="90"/>
      <c r="I4711" s="84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84"/>
      <c r="E4712" s="84"/>
      <c r="F4712" s="84"/>
      <c r="G4712" s="84"/>
      <c r="H4712" s="90"/>
      <c r="I4712" s="84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84"/>
      <c r="E4713" s="84"/>
      <c r="F4713" s="84"/>
      <c r="G4713" s="84"/>
      <c r="H4713" s="90"/>
      <c r="I4713" s="84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84"/>
      <c r="E4714" s="84"/>
      <c r="F4714" s="84"/>
      <c r="G4714" s="84"/>
      <c r="H4714" s="90"/>
      <c r="I4714" s="84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84"/>
      <c r="E4715" s="84"/>
      <c r="F4715" s="84"/>
      <c r="G4715" s="84"/>
      <c r="H4715" s="90"/>
      <c r="I4715" s="84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84"/>
      <c r="E4716" s="84"/>
      <c r="F4716" s="84"/>
      <c r="G4716" s="84"/>
      <c r="H4716" s="90"/>
      <c r="I4716" s="84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84"/>
      <c r="E4717" s="84"/>
      <c r="F4717" s="84"/>
      <c r="G4717" s="84"/>
      <c r="H4717" s="90"/>
      <c r="I4717" s="84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84"/>
      <c r="E4718" s="84"/>
      <c r="F4718" s="84"/>
      <c r="G4718" s="84"/>
      <c r="H4718" s="90"/>
      <c r="I4718" s="84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84"/>
      <c r="E4719" s="84"/>
      <c r="F4719" s="84"/>
      <c r="G4719" s="84"/>
      <c r="H4719" s="90"/>
      <c r="I4719" s="84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84"/>
      <c r="E4720" s="84"/>
      <c r="F4720" s="84"/>
      <c r="G4720" s="84"/>
      <c r="H4720" s="90"/>
      <c r="I4720" s="84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84"/>
      <c r="E4721" s="84"/>
      <c r="F4721" s="84"/>
      <c r="G4721" s="84"/>
      <c r="H4721" s="90"/>
      <c r="I4721" s="84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84"/>
      <c r="E4722" s="84"/>
      <c r="F4722" s="84"/>
      <c r="G4722" s="84"/>
      <c r="H4722" s="90"/>
      <c r="I4722" s="84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84"/>
      <c r="E4723" s="84"/>
      <c r="F4723" s="84"/>
      <c r="G4723" s="84"/>
      <c r="H4723" s="90"/>
      <c r="I4723" s="84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84"/>
      <c r="E4724" s="84"/>
      <c r="F4724" s="84"/>
      <c r="G4724" s="84"/>
      <c r="H4724" s="90"/>
      <c r="I4724" s="84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84"/>
      <c r="E4725" s="84"/>
      <c r="F4725" s="84"/>
      <c r="G4725" s="84"/>
      <c r="H4725" s="90"/>
      <c r="I4725" s="84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84"/>
      <c r="E4726" s="84"/>
      <c r="F4726" s="84"/>
      <c r="G4726" s="84"/>
      <c r="H4726" s="90"/>
      <c r="I4726" s="84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84"/>
      <c r="E4727" s="84"/>
      <c r="F4727" s="84"/>
      <c r="G4727" s="84"/>
      <c r="H4727" s="90"/>
      <c r="I4727" s="84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84"/>
      <c r="E4728" s="84"/>
      <c r="F4728" s="84"/>
      <c r="G4728" s="84"/>
      <c r="H4728" s="90"/>
      <c r="I4728" s="84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84"/>
      <c r="E4729" s="84"/>
      <c r="F4729" s="84"/>
      <c r="G4729" s="84"/>
      <c r="H4729" s="90"/>
      <c r="I4729" s="84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84"/>
      <c r="E4730" s="84"/>
      <c r="F4730" s="84"/>
      <c r="G4730" s="84"/>
      <c r="H4730" s="90"/>
      <c r="I4730" s="84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84"/>
      <c r="E4731" s="84"/>
      <c r="F4731" s="84"/>
      <c r="G4731" s="84"/>
      <c r="H4731" s="90"/>
      <c r="I4731" s="84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84"/>
      <c r="E4732" s="84"/>
      <c r="F4732" s="84"/>
      <c r="G4732" s="84"/>
      <c r="H4732" s="90"/>
      <c r="I4732" s="84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84"/>
      <c r="E4733" s="84"/>
      <c r="F4733" s="84"/>
      <c r="G4733" s="84"/>
      <c r="H4733" s="90"/>
      <c r="I4733" s="84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84"/>
      <c r="E4734" s="84"/>
      <c r="F4734" s="84"/>
      <c r="G4734" s="84"/>
      <c r="H4734" s="90"/>
      <c r="I4734" s="84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84"/>
      <c r="E4735" s="84"/>
      <c r="F4735" s="84"/>
      <c r="G4735" s="84"/>
      <c r="H4735" s="90"/>
      <c r="I4735" s="84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84"/>
      <c r="E4736" s="84"/>
      <c r="F4736" s="84"/>
      <c r="G4736" s="84"/>
      <c r="H4736" s="90"/>
      <c r="I4736" s="84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84"/>
      <c r="E4737" s="84"/>
      <c r="F4737" s="84"/>
      <c r="G4737" s="84"/>
      <c r="H4737" s="90"/>
      <c r="I4737" s="84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84"/>
      <c r="E4738" s="84"/>
      <c r="F4738" s="84"/>
      <c r="G4738" s="84"/>
      <c r="H4738" s="90"/>
      <c r="I4738" s="84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84"/>
      <c r="E4739" s="84"/>
      <c r="F4739" s="84"/>
      <c r="G4739" s="84"/>
      <c r="H4739" s="90"/>
      <c r="I4739" s="84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84"/>
      <c r="E4740" s="84"/>
      <c r="F4740" s="84"/>
      <c r="G4740" s="84"/>
      <c r="H4740" s="90"/>
      <c r="I4740" s="84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84"/>
      <c r="E4741" s="84"/>
      <c r="F4741" s="84"/>
      <c r="G4741" s="84"/>
      <c r="H4741" s="90"/>
      <c r="I4741" s="84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84"/>
      <c r="E4742" s="84"/>
      <c r="F4742" s="84"/>
      <c r="G4742" s="84"/>
      <c r="H4742" s="90"/>
      <c r="I4742" s="84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84"/>
      <c r="E4743" s="84"/>
      <c r="F4743" s="84"/>
      <c r="G4743" s="84"/>
      <c r="H4743" s="90"/>
      <c r="I4743" s="84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84"/>
      <c r="E4744" s="84"/>
      <c r="F4744" s="84"/>
      <c r="G4744" s="84"/>
      <c r="H4744" s="90"/>
      <c r="I4744" s="84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84"/>
      <c r="E4745" s="84"/>
      <c r="F4745" s="84"/>
      <c r="G4745" s="84"/>
      <c r="H4745" s="90"/>
      <c r="I4745" s="84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84"/>
      <c r="E4746" s="84"/>
      <c r="F4746" s="84"/>
      <c r="G4746" s="84"/>
      <c r="H4746" s="90"/>
      <c r="I4746" s="84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84"/>
      <c r="E4747" s="84"/>
      <c r="F4747" s="84"/>
      <c r="G4747" s="84"/>
      <c r="H4747" s="90"/>
      <c r="I4747" s="84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84"/>
      <c r="E4748" s="84"/>
      <c r="F4748" s="84"/>
      <c r="G4748" s="84"/>
      <c r="H4748" s="90"/>
      <c r="I4748" s="84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84"/>
      <c r="E4749" s="84"/>
      <c r="F4749" s="84"/>
      <c r="G4749" s="84"/>
      <c r="H4749" s="90"/>
      <c r="I4749" s="84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84"/>
      <c r="E4750" s="84"/>
      <c r="F4750" s="84"/>
      <c r="G4750" s="84"/>
      <c r="H4750" s="90"/>
      <c r="I4750" s="84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84"/>
      <c r="E4751" s="84"/>
      <c r="F4751" s="84"/>
      <c r="G4751" s="84"/>
      <c r="H4751" s="90"/>
      <c r="I4751" s="84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84"/>
      <c r="E4752" s="84"/>
      <c r="F4752" s="84"/>
      <c r="G4752" s="84"/>
      <c r="H4752" s="90"/>
      <c r="I4752" s="84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84"/>
      <c r="E4753" s="84"/>
      <c r="F4753" s="84"/>
      <c r="G4753" s="84"/>
      <c r="H4753" s="90"/>
      <c r="I4753" s="84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84"/>
      <c r="E4754" s="84"/>
      <c r="F4754" s="84"/>
      <c r="G4754" s="84"/>
      <c r="H4754" s="90"/>
      <c r="I4754" s="84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84"/>
      <c r="E4755" s="84"/>
      <c r="F4755" s="84"/>
      <c r="G4755" s="84"/>
      <c r="H4755" s="90"/>
      <c r="I4755" s="84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84"/>
      <c r="E4756" s="84"/>
      <c r="F4756" s="84"/>
      <c r="G4756" s="84"/>
      <c r="H4756" s="90"/>
      <c r="I4756" s="84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84"/>
      <c r="E4757" s="84"/>
      <c r="F4757" s="84"/>
      <c r="G4757" s="84"/>
      <c r="H4757" s="90"/>
      <c r="I4757" s="84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84"/>
      <c r="E4758" s="84"/>
      <c r="F4758" s="84"/>
      <c r="G4758" s="84"/>
      <c r="H4758" s="90"/>
      <c r="I4758" s="84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84"/>
      <c r="E4759" s="84"/>
      <c r="F4759" s="84"/>
      <c r="G4759" s="84"/>
      <c r="H4759" s="90"/>
      <c r="I4759" s="84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84"/>
      <c r="E4760" s="84"/>
      <c r="F4760" s="84"/>
      <c r="G4760" s="84"/>
      <c r="H4760" s="90"/>
      <c r="I4760" s="84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84"/>
      <c r="E4761" s="84"/>
      <c r="F4761" s="84"/>
      <c r="G4761" s="84"/>
      <c r="H4761" s="90"/>
      <c r="I4761" s="84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84"/>
      <c r="E4762" s="84"/>
      <c r="F4762" s="84"/>
      <c r="G4762" s="84"/>
      <c r="H4762" s="90"/>
      <c r="I4762" s="84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84"/>
      <c r="E4763" s="84"/>
      <c r="F4763" s="84"/>
      <c r="G4763" s="84"/>
      <c r="H4763" s="90"/>
      <c r="I4763" s="84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84"/>
      <c r="E4764" s="84"/>
      <c r="F4764" s="84"/>
      <c r="G4764" s="84"/>
      <c r="H4764" s="90"/>
      <c r="I4764" s="84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84"/>
      <c r="E4765" s="84"/>
      <c r="F4765" s="84"/>
      <c r="G4765" s="84"/>
      <c r="H4765" s="90"/>
      <c r="I4765" s="84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84"/>
      <c r="E4766" s="84"/>
      <c r="F4766" s="84"/>
      <c r="G4766" s="84"/>
      <c r="H4766" s="90"/>
      <c r="I4766" s="84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84"/>
      <c r="E4767" s="84"/>
      <c r="F4767" s="84"/>
      <c r="G4767" s="84"/>
      <c r="H4767" s="90"/>
      <c r="I4767" s="84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84"/>
      <c r="E4768" s="84"/>
      <c r="F4768" s="84"/>
      <c r="G4768" s="84"/>
      <c r="H4768" s="90"/>
      <c r="I4768" s="84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84"/>
      <c r="E4769" s="84"/>
      <c r="F4769" s="84"/>
      <c r="G4769" s="84"/>
      <c r="H4769" s="90"/>
      <c r="I4769" s="84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84"/>
      <c r="E4770" s="84"/>
      <c r="F4770" s="84"/>
      <c r="G4770" s="84"/>
      <c r="H4770" s="90"/>
      <c r="I4770" s="84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84"/>
      <c r="E4771" s="84"/>
      <c r="F4771" s="84"/>
      <c r="G4771" s="84"/>
      <c r="H4771" s="90"/>
      <c r="I4771" s="84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84"/>
      <c r="E4772" s="84"/>
      <c r="F4772" s="84"/>
      <c r="G4772" s="84"/>
      <c r="H4772" s="90"/>
      <c r="I4772" s="84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84"/>
      <c r="E4773" s="84"/>
      <c r="F4773" s="84"/>
      <c r="G4773" s="84"/>
      <c r="H4773" s="90"/>
      <c r="I4773" s="84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84"/>
      <c r="E4774" s="84"/>
      <c r="F4774" s="84"/>
      <c r="G4774" s="84"/>
      <c r="H4774" s="90"/>
      <c r="I4774" s="84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84"/>
      <c r="E4775" s="84"/>
      <c r="F4775" s="84"/>
      <c r="G4775" s="84"/>
      <c r="H4775" s="90"/>
      <c r="I4775" s="84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84"/>
      <c r="E4776" s="84"/>
      <c r="F4776" s="84"/>
      <c r="G4776" s="84"/>
      <c r="H4776" s="90"/>
      <c r="I4776" s="84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84"/>
      <c r="E4777" s="84"/>
      <c r="F4777" s="84"/>
      <c r="G4777" s="84"/>
      <c r="H4777" s="90"/>
      <c r="I4777" s="84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84"/>
      <c r="E4778" s="84"/>
      <c r="F4778" s="84"/>
      <c r="G4778" s="84"/>
      <c r="H4778" s="90"/>
      <c r="I4778" s="84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84"/>
      <c r="E4779" s="84"/>
      <c r="F4779" s="84"/>
      <c r="G4779" s="84"/>
      <c r="H4779" s="90"/>
      <c r="I4779" s="84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84"/>
      <c r="E4780" s="84"/>
      <c r="F4780" s="84"/>
      <c r="G4780" s="84"/>
      <c r="H4780" s="90"/>
      <c r="I4780" s="84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84"/>
      <c r="E4781" s="84"/>
      <c r="F4781" s="84"/>
      <c r="G4781" s="84"/>
      <c r="H4781" s="90"/>
      <c r="I4781" s="84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84"/>
      <c r="E4782" s="84"/>
      <c r="F4782" s="84"/>
      <c r="G4782" s="84"/>
      <c r="H4782" s="90"/>
      <c r="I4782" s="84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84"/>
      <c r="E4783" s="84"/>
      <c r="F4783" s="84"/>
      <c r="G4783" s="84"/>
      <c r="H4783" s="90"/>
      <c r="I4783" s="84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84"/>
      <c r="E4784" s="84"/>
      <c r="F4784" s="84"/>
      <c r="G4784" s="84"/>
      <c r="H4784" s="90"/>
      <c r="I4784" s="84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84"/>
      <c r="E4785" s="84"/>
      <c r="F4785" s="84"/>
      <c r="G4785" s="84"/>
      <c r="H4785" s="90"/>
      <c r="I4785" s="84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84"/>
      <c r="E4786" s="84"/>
      <c r="F4786" s="84"/>
      <c r="G4786" s="84"/>
      <c r="H4786" s="90"/>
      <c r="I4786" s="84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84"/>
      <c r="E4787" s="84"/>
      <c r="F4787" s="84"/>
      <c r="G4787" s="84"/>
      <c r="H4787" s="90"/>
      <c r="I4787" s="84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84"/>
      <c r="E4788" s="84"/>
      <c r="F4788" s="84"/>
      <c r="G4788" s="84"/>
      <c r="H4788" s="90"/>
      <c r="I4788" s="84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84"/>
      <c r="E4789" s="84"/>
      <c r="F4789" s="84"/>
      <c r="G4789" s="84"/>
      <c r="H4789" s="90"/>
      <c r="I4789" s="84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84"/>
      <c r="E4790" s="84"/>
      <c r="F4790" s="84"/>
      <c r="G4790" s="84"/>
      <c r="H4790" s="90"/>
      <c r="I4790" s="84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84"/>
      <c r="E4791" s="84"/>
      <c r="F4791" s="84"/>
      <c r="G4791" s="84"/>
      <c r="H4791" s="90"/>
      <c r="I4791" s="84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84"/>
      <c r="E4792" s="84"/>
      <c r="F4792" s="84"/>
      <c r="G4792" s="84"/>
      <c r="H4792" s="90"/>
      <c r="I4792" s="84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84"/>
      <c r="E4793" s="84"/>
      <c r="F4793" s="84"/>
      <c r="G4793" s="84"/>
      <c r="H4793" s="90"/>
      <c r="I4793" s="84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84"/>
      <c r="E4794" s="84"/>
      <c r="F4794" s="84"/>
      <c r="G4794" s="84"/>
      <c r="H4794" s="90"/>
      <c r="I4794" s="84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84"/>
      <c r="E4795" s="84"/>
      <c r="F4795" s="84"/>
      <c r="G4795" s="84"/>
      <c r="H4795" s="90"/>
      <c r="I4795" s="84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84"/>
      <c r="E4796" s="84"/>
      <c r="F4796" s="84"/>
      <c r="G4796" s="84"/>
      <c r="H4796" s="90"/>
      <c r="I4796" s="84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84"/>
      <c r="E4797" s="84"/>
      <c r="F4797" s="84"/>
      <c r="G4797" s="84"/>
      <c r="H4797" s="90"/>
      <c r="I4797" s="84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84"/>
      <c r="E4798" s="84"/>
      <c r="F4798" s="84"/>
      <c r="G4798" s="84"/>
      <c r="H4798" s="90"/>
      <c r="I4798" s="84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84"/>
      <c r="E4799" s="84"/>
      <c r="F4799" s="84"/>
      <c r="G4799" s="84"/>
      <c r="H4799" s="90"/>
      <c r="I4799" s="84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84"/>
      <c r="E4800" s="84"/>
      <c r="F4800" s="84"/>
      <c r="G4800" s="84"/>
      <c r="H4800" s="90"/>
      <c r="I4800" s="84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84"/>
      <c r="E4801" s="84"/>
      <c r="F4801" s="84"/>
      <c r="G4801" s="84"/>
      <c r="H4801" s="90"/>
      <c r="I4801" s="84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84"/>
      <c r="E4802" s="84"/>
      <c r="F4802" s="84"/>
      <c r="G4802" s="84"/>
      <c r="H4802" s="90"/>
      <c r="I4802" s="84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84"/>
      <c r="E4803" s="84"/>
      <c r="F4803" s="84"/>
      <c r="G4803" s="84"/>
      <c r="H4803" s="90"/>
      <c r="I4803" s="84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84"/>
      <c r="E4804" s="84"/>
      <c r="F4804" s="84"/>
      <c r="G4804" s="84"/>
      <c r="H4804" s="90"/>
      <c r="I4804" s="84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84"/>
      <c r="E4805" s="84"/>
      <c r="F4805" s="84"/>
      <c r="G4805" s="84"/>
      <c r="H4805" s="90"/>
      <c r="I4805" s="84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84"/>
      <c r="E4806" s="84"/>
      <c r="F4806" s="84"/>
      <c r="G4806" s="84"/>
      <c r="H4806" s="90"/>
      <c r="I4806" s="84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84"/>
      <c r="E4807" s="84"/>
      <c r="F4807" s="84"/>
      <c r="G4807" s="84"/>
      <c r="H4807" s="90"/>
      <c r="I4807" s="84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84"/>
      <c r="E4808" s="84"/>
      <c r="F4808" s="84"/>
      <c r="G4808" s="84"/>
      <c r="H4808" s="90"/>
      <c r="I4808" s="84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84"/>
      <c r="E4809" s="84"/>
      <c r="F4809" s="84"/>
      <c r="G4809" s="84"/>
      <c r="H4809" s="90"/>
      <c r="I4809" s="84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84"/>
      <c r="E4810" s="84"/>
      <c r="F4810" s="84"/>
      <c r="G4810" s="84"/>
      <c r="H4810" s="90"/>
      <c r="I4810" s="84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84"/>
      <c r="E4811" s="84"/>
      <c r="F4811" s="84"/>
      <c r="G4811" s="84"/>
      <c r="H4811" s="90"/>
      <c r="I4811" s="84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84"/>
      <c r="E4812" s="84"/>
      <c r="F4812" s="84"/>
      <c r="G4812" s="84"/>
      <c r="H4812" s="90"/>
      <c r="I4812" s="84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84"/>
      <c r="E4813" s="84"/>
      <c r="F4813" s="84"/>
      <c r="G4813" s="84"/>
      <c r="H4813" s="90"/>
      <c r="I4813" s="84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84"/>
      <c r="E4814" s="84"/>
      <c r="F4814" s="84"/>
      <c r="G4814" s="84"/>
      <c r="H4814" s="90"/>
      <c r="I4814" s="84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84"/>
      <c r="E4815" s="84"/>
      <c r="F4815" s="84"/>
      <c r="G4815" s="84"/>
      <c r="H4815" s="90"/>
      <c r="I4815" s="84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84"/>
      <c r="E4816" s="84"/>
      <c r="F4816" s="84"/>
      <c r="G4816" s="84"/>
      <c r="H4816" s="90"/>
      <c r="I4816" s="84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84"/>
      <c r="E4817" s="84"/>
      <c r="F4817" s="84"/>
      <c r="G4817" s="84"/>
      <c r="H4817" s="90"/>
      <c r="I4817" s="84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84"/>
      <c r="E4818" s="84"/>
      <c r="F4818" s="84"/>
      <c r="G4818" s="84"/>
      <c r="H4818" s="90"/>
      <c r="I4818" s="84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84"/>
      <c r="E4819" s="84"/>
      <c r="F4819" s="84"/>
      <c r="G4819" s="84"/>
      <c r="H4819" s="90"/>
      <c r="I4819" s="84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84"/>
      <c r="E4820" s="84"/>
      <c r="F4820" s="84"/>
      <c r="G4820" s="84"/>
      <c r="H4820" s="90"/>
      <c r="I4820" s="84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84"/>
      <c r="E4821" s="84"/>
      <c r="F4821" s="84"/>
      <c r="G4821" s="84"/>
      <c r="H4821" s="90"/>
      <c r="I4821" s="84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84"/>
      <c r="E4822" s="84"/>
      <c r="F4822" s="84"/>
      <c r="G4822" s="84"/>
      <c r="H4822" s="90"/>
      <c r="I4822" s="84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84"/>
      <c r="E4823" s="84"/>
      <c r="F4823" s="84"/>
      <c r="G4823" s="84"/>
      <c r="H4823" s="90"/>
      <c r="I4823" s="84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84"/>
      <c r="E4824" s="84"/>
      <c r="F4824" s="84"/>
      <c r="G4824" s="84"/>
      <c r="H4824" s="90"/>
      <c r="I4824" s="84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84"/>
      <c r="E4825" s="84"/>
      <c r="F4825" s="84"/>
      <c r="G4825" s="84"/>
      <c r="H4825" s="90"/>
      <c r="I4825" s="84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84"/>
      <c r="E4826" s="84"/>
      <c r="F4826" s="84"/>
      <c r="G4826" s="84"/>
      <c r="H4826" s="90"/>
      <c r="I4826" s="84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84"/>
      <c r="E4827" s="84"/>
      <c r="F4827" s="84"/>
      <c r="G4827" s="84"/>
      <c r="H4827" s="90"/>
      <c r="I4827" s="84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84"/>
      <c r="E4828" s="84"/>
      <c r="F4828" s="84"/>
      <c r="G4828" s="84"/>
      <c r="H4828" s="90"/>
      <c r="I4828" s="84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84"/>
      <c r="E4829" s="84"/>
      <c r="F4829" s="84"/>
      <c r="G4829" s="84"/>
      <c r="H4829" s="90"/>
      <c r="I4829" s="84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84"/>
      <c r="E4830" s="84"/>
      <c r="F4830" s="84"/>
      <c r="G4830" s="84"/>
      <c r="H4830" s="90"/>
      <c r="I4830" s="84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84"/>
      <c r="E4831" s="84"/>
      <c r="F4831" s="84"/>
      <c r="G4831" s="84"/>
      <c r="H4831" s="90"/>
      <c r="I4831" s="84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84"/>
      <c r="E4832" s="84"/>
      <c r="F4832" s="84"/>
      <c r="G4832" s="84"/>
      <c r="H4832" s="90"/>
      <c r="I4832" s="84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84"/>
      <c r="E4833" s="84"/>
      <c r="F4833" s="84"/>
      <c r="G4833" s="84"/>
      <c r="H4833" s="90"/>
      <c r="I4833" s="84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84"/>
      <c r="E4834" s="84"/>
      <c r="F4834" s="84"/>
      <c r="G4834" s="84"/>
      <c r="H4834" s="90"/>
      <c r="I4834" s="84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84"/>
      <c r="E4835" s="84"/>
      <c r="F4835" s="84"/>
      <c r="G4835" s="84"/>
      <c r="H4835" s="90"/>
      <c r="I4835" s="84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84"/>
      <c r="E4836" s="84"/>
      <c r="F4836" s="84"/>
      <c r="G4836" s="84"/>
      <c r="H4836" s="90"/>
      <c r="I4836" s="84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84"/>
      <c r="E4837" s="84"/>
      <c r="F4837" s="84"/>
      <c r="G4837" s="84"/>
      <c r="H4837" s="90"/>
      <c r="I4837" s="84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84"/>
      <c r="E4838" s="84"/>
      <c r="F4838" s="84"/>
      <c r="G4838" s="84"/>
      <c r="H4838" s="90"/>
      <c r="I4838" s="84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84"/>
      <c r="E4839" s="84"/>
      <c r="F4839" s="84"/>
      <c r="G4839" s="84"/>
      <c r="H4839" s="90"/>
      <c r="I4839" s="84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84"/>
      <c r="E4840" s="84"/>
      <c r="F4840" s="84"/>
      <c r="G4840" s="84"/>
      <c r="H4840" s="90"/>
      <c r="I4840" s="84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84"/>
      <c r="E4841" s="84"/>
      <c r="F4841" s="84"/>
      <c r="G4841" s="84"/>
      <c r="H4841" s="90"/>
      <c r="I4841" s="84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84"/>
      <c r="E4842" s="84"/>
      <c r="F4842" s="84"/>
      <c r="G4842" s="84"/>
      <c r="H4842" s="90"/>
      <c r="I4842" s="84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84"/>
      <c r="E4843" s="84"/>
      <c r="F4843" s="84"/>
      <c r="G4843" s="84"/>
      <c r="H4843" s="90"/>
      <c r="I4843" s="84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84"/>
      <c r="E4844" s="84"/>
      <c r="F4844" s="84"/>
      <c r="G4844" s="84"/>
      <c r="H4844" s="90"/>
      <c r="I4844" s="84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84"/>
      <c r="E4845" s="84"/>
      <c r="F4845" s="84"/>
      <c r="G4845" s="84"/>
      <c r="H4845" s="90"/>
      <c r="I4845" s="84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84"/>
      <c r="E4846" s="84"/>
      <c r="F4846" s="84"/>
      <c r="G4846" s="84"/>
      <c r="H4846" s="90"/>
      <c r="I4846" s="84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84"/>
      <c r="E4847" s="84"/>
      <c r="F4847" s="84"/>
      <c r="G4847" s="84"/>
      <c r="H4847" s="90"/>
      <c r="I4847" s="84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84"/>
      <c r="E4848" s="84"/>
      <c r="F4848" s="84"/>
      <c r="G4848" s="84"/>
      <c r="H4848" s="90"/>
      <c r="I4848" s="84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84"/>
      <c r="E4849" s="84"/>
      <c r="F4849" s="84"/>
      <c r="G4849" s="84"/>
      <c r="H4849" s="90"/>
      <c r="I4849" s="84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84"/>
      <c r="E4850" s="84"/>
      <c r="F4850" s="84"/>
      <c r="G4850" s="84"/>
      <c r="H4850" s="90"/>
      <c r="I4850" s="84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84"/>
      <c r="E4851" s="84"/>
      <c r="F4851" s="84"/>
      <c r="G4851" s="84"/>
      <c r="H4851" s="90"/>
      <c r="I4851" s="84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84"/>
      <c r="E4852" s="84"/>
      <c r="F4852" s="84"/>
      <c r="G4852" s="84"/>
      <c r="H4852" s="90"/>
      <c r="I4852" s="84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84"/>
      <c r="E4853" s="84"/>
      <c r="F4853" s="84"/>
      <c r="G4853" s="84"/>
      <c r="H4853" s="90"/>
      <c r="I4853" s="84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84"/>
      <c r="E4854" s="84"/>
      <c r="F4854" s="84"/>
      <c r="G4854" s="84"/>
      <c r="H4854" s="90"/>
      <c r="I4854" s="84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84"/>
      <c r="E4855" s="84"/>
      <c r="F4855" s="84"/>
      <c r="G4855" s="84"/>
      <c r="H4855" s="90"/>
      <c r="I4855" s="84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84"/>
      <c r="E4856" s="84"/>
      <c r="F4856" s="84"/>
      <c r="G4856" s="84"/>
      <c r="H4856" s="90"/>
      <c r="I4856" s="84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84"/>
      <c r="E4857" s="84"/>
      <c r="F4857" s="84"/>
      <c r="G4857" s="84"/>
      <c r="H4857" s="90"/>
      <c r="I4857" s="84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84"/>
      <c r="E4858" s="84"/>
      <c r="F4858" s="84"/>
      <c r="G4858" s="84"/>
      <c r="H4858" s="90"/>
      <c r="I4858" s="84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84"/>
      <c r="E4859" s="84"/>
      <c r="F4859" s="84"/>
      <c r="G4859" s="84"/>
      <c r="H4859" s="90"/>
      <c r="I4859" s="84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84"/>
      <c r="E4860" s="84"/>
      <c r="F4860" s="84"/>
      <c r="G4860" s="84"/>
      <c r="H4860" s="90"/>
      <c r="I4860" s="84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84"/>
      <c r="E4861" s="84"/>
      <c r="F4861" s="84"/>
      <c r="G4861" s="84"/>
      <c r="H4861" s="90"/>
      <c r="I4861" s="84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84"/>
      <c r="E4862" s="84"/>
      <c r="F4862" s="84"/>
      <c r="G4862" s="84"/>
      <c r="H4862" s="90"/>
      <c r="I4862" s="84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84"/>
      <c r="E4863" s="84"/>
      <c r="F4863" s="84"/>
      <c r="G4863" s="84"/>
      <c r="H4863" s="90"/>
      <c r="I4863" s="84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84"/>
      <c r="E4864" s="84"/>
      <c r="F4864" s="84"/>
      <c r="G4864" s="84"/>
      <c r="H4864" s="90"/>
      <c r="I4864" s="84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84"/>
      <c r="E4865" s="84"/>
      <c r="F4865" s="84"/>
      <c r="G4865" s="84"/>
      <c r="H4865" s="90"/>
      <c r="I4865" s="84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84"/>
      <c r="E4866" s="84"/>
      <c r="F4866" s="84"/>
      <c r="G4866" s="84"/>
      <c r="H4866" s="90"/>
      <c r="I4866" s="84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84"/>
      <c r="E4867" s="84"/>
      <c r="F4867" s="84"/>
      <c r="G4867" s="84"/>
      <c r="H4867" s="90"/>
      <c r="I4867" s="84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84"/>
      <c r="E4868" s="84"/>
      <c r="F4868" s="84"/>
      <c r="G4868" s="84"/>
      <c r="H4868" s="90"/>
      <c r="I4868" s="84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84"/>
      <c r="E4869" s="84"/>
      <c r="F4869" s="84"/>
      <c r="G4869" s="84"/>
      <c r="H4869" s="90"/>
      <c r="I4869" s="84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84"/>
      <c r="E4870" s="84"/>
      <c r="F4870" s="84"/>
      <c r="G4870" s="84"/>
      <c r="H4870" s="90"/>
      <c r="I4870" s="84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84"/>
      <c r="E4871" s="84"/>
      <c r="F4871" s="84"/>
      <c r="G4871" s="84"/>
      <c r="H4871" s="90"/>
      <c r="I4871" s="84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84"/>
      <c r="E4872" s="84"/>
      <c r="F4872" s="84"/>
      <c r="G4872" s="84"/>
      <c r="H4872" s="90"/>
      <c r="I4872" s="84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84"/>
      <c r="E4873" s="84"/>
      <c r="F4873" s="84"/>
      <c r="G4873" s="84"/>
      <c r="H4873" s="90"/>
      <c r="I4873" s="84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84"/>
      <c r="E4874" s="84"/>
      <c r="F4874" s="84"/>
      <c r="G4874" s="84"/>
      <c r="H4874" s="90"/>
      <c r="I4874" s="84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84"/>
      <c r="E4875" s="84"/>
      <c r="F4875" s="84"/>
      <c r="G4875" s="84"/>
      <c r="H4875" s="90"/>
      <c r="I4875" s="84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84"/>
      <c r="E4876" s="84"/>
      <c r="F4876" s="84"/>
      <c r="G4876" s="84"/>
      <c r="H4876" s="90"/>
      <c r="I4876" s="84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84"/>
      <c r="E4877" s="84"/>
      <c r="F4877" s="84"/>
      <c r="G4877" s="84"/>
      <c r="H4877" s="90"/>
      <c r="I4877" s="84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84"/>
      <c r="E4878" s="84"/>
      <c r="F4878" s="84"/>
      <c r="G4878" s="84"/>
      <c r="H4878" s="90"/>
      <c r="I4878" s="84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84"/>
      <c r="E4879" s="84"/>
      <c r="F4879" s="84"/>
      <c r="G4879" s="84"/>
      <c r="H4879" s="90"/>
      <c r="I4879" s="84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84"/>
      <c r="E4880" s="84"/>
      <c r="F4880" s="84"/>
      <c r="G4880" s="84"/>
      <c r="H4880" s="90"/>
      <c r="I4880" s="84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84"/>
      <c r="E4881" s="84"/>
      <c r="F4881" s="84"/>
      <c r="G4881" s="84"/>
      <c r="H4881" s="90"/>
      <c r="I4881" s="84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84"/>
      <c r="E4882" s="84"/>
      <c r="F4882" s="84"/>
      <c r="G4882" s="84"/>
      <c r="H4882" s="90"/>
      <c r="I4882" s="84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84"/>
      <c r="E4883" s="84"/>
      <c r="F4883" s="84"/>
      <c r="G4883" s="84"/>
      <c r="H4883" s="90"/>
      <c r="I4883" s="84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84"/>
      <c r="E4884" s="84"/>
      <c r="F4884" s="84"/>
      <c r="G4884" s="84"/>
      <c r="H4884" s="90"/>
      <c r="I4884" s="84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84"/>
      <c r="E4885" s="84"/>
      <c r="F4885" s="84"/>
      <c r="G4885" s="84"/>
      <c r="H4885" s="90"/>
      <c r="I4885" s="84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84"/>
      <c r="E4886" s="84"/>
      <c r="F4886" s="84"/>
      <c r="G4886" s="84"/>
      <c r="H4886" s="90"/>
      <c r="I4886" s="84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84"/>
      <c r="E4887" s="84"/>
      <c r="F4887" s="84"/>
      <c r="G4887" s="84"/>
      <c r="H4887" s="90"/>
      <c r="I4887" s="84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84"/>
      <c r="E4888" s="84"/>
      <c r="F4888" s="84"/>
      <c r="G4888" s="84"/>
      <c r="H4888" s="90"/>
      <c r="I4888" s="84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84"/>
      <c r="E4889" s="84"/>
      <c r="F4889" s="84"/>
      <c r="G4889" s="84"/>
      <c r="H4889" s="90"/>
      <c r="I4889" s="84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84"/>
      <c r="E4890" s="84"/>
      <c r="F4890" s="84"/>
      <c r="G4890" s="84"/>
      <c r="H4890" s="90"/>
      <c r="I4890" s="84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84"/>
      <c r="E4891" s="84"/>
      <c r="F4891" s="84"/>
      <c r="G4891" s="84"/>
      <c r="H4891" s="90"/>
      <c r="I4891" s="84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84"/>
      <c r="E4892" s="84"/>
      <c r="F4892" s="84"/>
      <c r="G4892" s="84"/>
      <c r="H4892" s="90"/>
      <c r="I4892" s="84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84"/>
      <c r="E4893" s="84"/>
      <c r="F4893" s="84"/>
      <c r="G4893" s="84"/>
      <c r="H4893" s="90"/>
      <c r="I4893" s="84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84"/>
      <c r="E4894" s="84"/>
      <c r="F4894" s="84"/>
      <c r="G4894" s="84"/>
      <c r="H4894" s="90"/>
      <c r="I4894" s="84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84"/>
      <c r="E4895" s="84"/>
      <c r="F4895" s="84"/>
      <c r="G4895" s="84"/>
      <c r="H4895" s="90"/>
      <c r="I4895" s="84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84"/>
      <c r="E4896" s="84"/>
      <c r="F4896" s="84"/>
      <c r="G4896" s="84"/>
      <c r="H4896" s="90"/>
      <c r="I4896" s="84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84"/>
      <c r="E4897" s="84"/>
      <c r="F4897" s="84"/>
      <c r="G4897" s="84"/>
      <c r="H4897" s="90"/>
      <c r="I4897" s="84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84"/>
      <c r="E4898" s="84"/>
      <c r="F4898" s="84"/>
      <c r="G4898" s="84"/>
      <c r="H4898" s="90"/>
      <c r="I4898" s="84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84"/>
      <c r="E4899" s="84"/>
      <c r="F4899" s="84"/>
      <c r="G4899" s="84"/>
      <c r="H4899" s="90"/>
      <c r="I4899" s="84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84"/>
      <c r="E4900" s="84"/>
      <c r="F4900" s="84"/>
      <c r="G4900" s="84"/>
      <c r="H4900" s="90"/>
      <c r="I4900" s="84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84"/>
      <c r="E4901" s="84"/>
      <c r="F4901" s="84"/>
      <c r="G4901" s="84"/>
      <c r="H4901" s="90"/>
      <c r="I4901" s="84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84"/>
      <c r="E4902" s="84"/>
      <c r="F4902" s="84"/>
      <c r="G4902" s="84"/>
      <c r="H4902" s="90"/>
      <c r="I4902" s="84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84"/>
      <c r="E4903" s="84"/>
      <c r="F4903" s="84"/>
      <c r="G4903" s="84"/>
      <c r="H4903" s="90"/>
      <c r="I4903" s="84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84"/>
      <c r="E4904" s="84"/>
      <c r="F4904" s="84"/>
      <c r="G4904" s="84"/>
      <c r="H4904" s="90"/>
      <c r="I4904" s="84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84"/>
      <c r="E4905" s="84"/>
      <c r="F4905" s="84"/>
      <c r="G4905" s="84"/>
      <c r="H4905" s="90"/>
      <c r="I4905" s="84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84"/>
      <c r="E4906" s="84"/>
      <c r="F4906" s="84"/>
      <c r="G4906" s="84"/>
      <c r="H4906" s="90"/>
      <c r="I4906" s="84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84"/>
      <c r="E4907" s="84"/>
      <c r="F4907" s="84"/>
      <c r="G4907" s="84"/>
      <c r="H4907" s="90"/>
      <c r="I4907" s="84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84"/>
      <c r="E4908" s="84"/>
      <c r="F4908" s="84"/>
      <c r="G4908" s="84"/>
      <c r="H4908" s="90"/>
      <c r="I4908" s="84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84"/>
      <c r="E4909" s="84"/>
      <c r="F4909" s="84"/>
      <c r="G4909" s="84"/>
      <c r="H4909" s="90"/>
      <c r="I4909" s="84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84"/>
      <c r="E4910" s="84"/>
      <c r="F4910" s="84"/>
      <c r="G4910" s="84"/>
      <c r="H4910" s="90"/>
      <c r="I4910" s="84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84"/>
      <c r="E4911" s="84"/>
      <c r="F4911" s="84"/>
      <c r="G4911" s="84"/>
      <c r="H4911" s="90"/>
      <c r="I4911" s="84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84"/>
      <c r="E4912" s="84"/>
      <c r="F4912" s="84"/>
      <c r="G4912" s="84"/>
      <c r="H4912" s="90"/>
      <c r="I4912" s="84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84"/>
      <c r="E4913" s="84"/>
      <c r="F4913" s="84"/>
      <c r="G4913" s="84"/>
      <c r="H4913" s="90"/>
      <c r="I4913" s="84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84"/>
      <c r="E4914" s="84"/>
      <c r="F4914" s="84"/>
      <c r="G4914" s="84"/>
      <c r="H4914" s="90"/>
      <c r="I4914" s="84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84"/>
      <c r="E4915" s="84"/>
      <c r="F4915" s="84"/>
      <c r="G4915" s="84"/>
      <c r="H4915" s="90"/>
      <c r="I4915" s="84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84"/>
      <c r="E4916" s="84"/>
      <c r="F4916" s="84"/>
      <c r="G4916" s="84"/>
      <c r="H4916" s="90"/>
      <c r="I4916" s="84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84"/>
      <c r="E4917" s="84"/>
      <c r="F4917" s="84"/>
      <c r="G4917" s="84"/>
      <c r="H4917" s="90"/>
      <c r="I4917" s="84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84"/>
      <c r="E4918" s="84"/>
      <c r="F4918" s="84"/>
      <c r="G4918" s="84"/>
      <c r="H4918" s="90"/>
      <c r="I4918" s="84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84"/>
      <c r="E4919" s="84"/>
      <c r="F4919" s="84"/>
      <c r="G4919" s="84"/>
      <c r="H4919" s="90"/>
      <c r="I4919" s="84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84"/>
      <c r="E4920" s="84"/>
      <c r="F4920" s="84"/>
      <c r="G4920" s="84"/>
      <c r="H4920" s="90"/>
      <c r="I4920" s="84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84"/>
      <c r="E4921" s="84"/>
      <c r="F4921" s="84"/>
      <c r="G4921" s="84"/>
      <c r="H4921" s="90"/>
      <c r="I4921" s="84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84"/>
      <c r="E4922" s="84"/>
      <c r="F4922" s="84"/>
      <c r="G4922" s="84"/>
      <c r="H4922" s="90"/>
      <c r="I4922" s="84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84"/>
      <c r="E4923" s="84"/>
      <c r="F4923" s="84"/>
      <c r="G4923" s="84"/>
      <c r="H4923" s="90"/>
      <c r="I4923" s="84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84"/>
      <c r="E4924" s="84"/>
      <c r="F4924" s="84"/>
      <c r="G4924" s="84"/>
      <c r="H4924" s="90"/>
      <c r="I4924" s="84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84"/>
      <c r="E4925" s="84"/>
      <c r="F4925" s="84"/>
      <c r="G4925" s="84"/>
      <c r="H4925" s="90"/>
      <c r="I4925" s="84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84"/>
      <c r="E4926" s="84"/>
      <c r="F4926" s="84"/>
      <c r="G4926" s="84"/>
      <c r="H4926" s="90"/>
      <c r="I4926" s="84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84"/>
      <c r="E4927" s="84"/>
      <c r="F4927" s="84"/>
      <c r="G4927" s="84"/>
      <c r="H4927" s="90"/>
      <c r="I4927" s="84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84"/>
      <c r="E4928" s="84"/>
      <c r="F4928" s="84"/>
      <c r="G4928" s="84"/>
      <c r="H4928" s="90"/>
      <c r="I4928" s="84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84"/>
      <c r="E4929" s="84"/>
      <c r="F4929" s="84"/>
      <c r="G4929" s="84"/>
      <c r="H4929" s="90"/>
      <c r="I4929" s="84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84"/>
      <c r="E4930" s="84"/>
      <c r="F4930" s="84"/>
      <c r="G4930" s="84"/>
      <c r="H4930" s="90"/>
      <c r="I4930" s="84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84"/>
      <c r="E4931" s="84"/>
      <c r="F4931" s="84"/>
      <c r="G4931" s="84"/>
      <c r="H4931" s="90"/>
      <c r="I4931" s="84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84"/>
      <c r="E4932" s="84"/>
      <c r="F4932" s="84"/>
      <c r="G4932" s="84"/>
      <c r="H4932" s="90"/>
      <c r="I4932" s="84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84"/>
      <c r="E4933" s="84"/>
      <c r="F4933" s="84"/>
      <c r="G4933" s="84"/>
      <c r="H4933" s="90"/>
      <c r="I4933" s="84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84"/>
      <c r="E4934" s="84"/>
      <c r="F4934" s="84"/>
      <c r="G4934" s="84"/>
      <c r="H4934" s="90"/>
      <c r="I4934" s="84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84"/>
      <c r="E4935" s="84"/>
      <c r="F4935" s="84"/>
      <c r="G4935" s="84"/>
      <c r="H4935" s="90"/>
      <c r="I4935" s="84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84"/>
      <c r="E4936" s="84"/>
      <c r="F4936" s="84"/>
      <c r="G4936" s="84"/>
      <c r="H4936" s="90"/>
      <c r="I4936" s="84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84"/>
      <c r="E4937" s="84"/>
      <c r="F4937" s="84"/>
      <c r="G4937" s="84"/>
      <c r="H4937" s="90"/>
      <c r="I4937" s="84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84"/>
      <c r="E4938" s="84"/>
      <c r="F4938" s="84"/>
      <c r="G4938" s="84"/>
      <c r="H4938" s="90"/>
      <c r="I4938" s="84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84"/>
      <c r="E4939" s="84"/>
      <c r="F4939" s="84"/>
      <c r="G4939" s="84"/>
      <c r="H4939" s="90"/>
      <c r="I4939" s="84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84"/>
      <c r="E4940" s="84"/>
      <c r="F4940" s="84"/>
      <c r="G4940" s="84"/>
      <c r="H4940" s="90"/>
      <c r="I4940" s="84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84"/>
      <c r="E4941" s="84"/>
      <c r="F4941" s="84"/>
      <c r="G4941" s="84"/>
      <c r="H4941" s="90"/>
      <c r="I4941" s="84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84"/>
      <c r="E4942" s="84"/>
      <c r="F4942" s="84"/>
      <c r="G4942" s="84"/>
      <c r="H4942" s="90"/>
      <c r="I4942" s="84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84"/>
      <c r="E4943" s="84"/>
      <c r="F4943" s="84"/>
      <c r="G4943" s="84"/>
      <c r="H4943" s="90"/>
      <c r="I4943" s="84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84"/>
      <c r="E4944" s="84"/>
      <c r="F4944" s="84"/>
      <c r="G4944" s="84"/>
      <c r="H4944" s="90"/>
      <c r="I4944" s="84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84"/>
      <c r="E4945" s="84"/>
      <c r="F4945" s="84"/>
      <c r="G4945" s="84"/>
      <c r="H4945" s="90"/>
      <c r="I4945" s="84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84"/>
      <c r="E4946" s="84"/>
      <c r="F4946" s="84"/>
      <c r="G4946" s="84"/>
      <c r="H4946" s="90"/>
      <c r="I4946" s="84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84"/>
      <c r="E4947" s="84"/>
      <c r="F4947" s="84"/>
      <c r="G4947" s="84"/>
      <c r="H4947" s="90"/>
      <c r="I4947" s="84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84"/>
      <c r="E4948" s="84"/>
      <c r="F4948" s="84"/>
      <c r="G4948" s="84"/>
      <c r="H4948" s="90"/>
      <c r="I4948" s="84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84"/>
      <c r="E4949" s="84"/>
      <c r="F4949" s="84"/>
      <c r="G4949" s="84"/>
      <c r="H4949" s="90"/>
      <c r="I4949" s="84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84"/>
      <c r="E4950" s="84"/>
      <c r="F4950" s="84"/>
      <c r="G4950" s="84"/>
      <c r="H4950" s="90"/>
      <c r="I4950" s="84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84"/>
      <c r="E4951" s="84"/>
      <c r="F4951" s="84"/>
      <c r="G4951" s="84"/>
      <c r="H4951" s="90"/>
      <c r="I4951" s="84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84"/>
      <c r="E4952" s="84"/>
      <c r="F4952" s="84"/>
      <c r="G4952" s="84"/>
      <c r="H4952" s="90"/>
      <c r="I4952" s="84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84"/>
      <c r="E4953" s="84"/>
      <c r="F4953" s="84"/>
      <c r="G4953" s="84"/>
      <c r="H4953" s="90"/>
      <c r="I4953" s="84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84"/>
      <c r="E4954" s="84"/>
      <c r="F4954" s="84"/>
      <c r="G4954" s="84"/>
      <c r="H4954" s="90"/>
      <c r="I4954" s="84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84"/>
      <c r="E4955" s="84"/>
      <c r="F4955" s="84"/>
      <c r="G4955" s="84"/>
      <c r="H4955" s="90"/>
      <c r="I4955" s="84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84"/>
      <c r="E4956" s="84"/>
      <c r="F4956" s="84"/>
      <c r="G4956" s="84"/>
      <c r="H4956" s="90"/>
      <c r="I4956" s="84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84"/>
      <c r="E4957" s="84"/>
      <c r="F4957" s="84"/>
      <c r="G4957" s="84"/>
      <c r="H4957" s="90"/>
      <c r="I4957" s="84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84"/>
      <c r="E4958" s="84"/>
      <c r="F4958" s="84"/>
      <c r="G4958" s="84"/>
      <c r="H4958" s="90"/>
      <c r="I4958" s="84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84"/>
      <c r="E4959" s="84"/>
      <c r="F4959" s="84"/>
      <c r="G4959" s="84"/>
      <c r="H4959" s="90"/>
      <c r="I4959" s="84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84"/>
      <c r="E4960" s="84"/>
      <c r="F4960" s="84"/>
      <c r="G4960" s="84"/>
      <c r="H4960" s="90"/>
      <c r="I4960" s="84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84"/>
      <c r="E4961" s="84"/>
      <c r="F4961" s="84"/>
      <c r="G4961" s="84"/>
      <c r="H4961" s="90"/>
      <c r="I4961" s="84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84"/>
      <c r="E4962" s="84"/>
      <c r="F4962" s="84"/>
      <c r="G4962" s="84"/>
      <c r="H4962" s="90"/>
      <c r="I4962" s="84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84"/>
      <c r="E4963" s="84"/>
      <c r="F4963" s="84"/>
      <c r="G4963" s="84"/>
      <c r="H4963" s="90"/>
      <c r="I4963" s="84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84"/>
      <c r="E4964" s="84"/>
      <c r="F4964" s="84"/>
      <c r="G4964" s="84"/>
      <c r="H4964" s="90"/>
      <c r="I4964" s="84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84"/>
      <c r="E4965" s="84"/>
      <c r="F4965" s="84"/>
      <c r="G4965" s="84"/>
      <c r="H4965" s="90"/>
      <c r="I4965" s="84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84"/>
      <c r="E4966" s="84"/>
      <c r="F4966" s="84"/>
      <c r="G4966" s="84"/>
      <c r="H4966" s="90"/>
      <c r="I4966" s="84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84"/>
      <c r="E4967" s="84"/>
      <c r="F4967" s="84"/>
      <c r="G4967" s="84"/>
      <c r="H4967" s="90"/>
      <c r="I4967" s="84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84"/>
      <c r="E4968" s="84"/>
      <c r="F4968" s="84"/>
      <c r="G4968" s="84"/>
      <c r="H4968" s="90"/>
      <c r="I4968" s="84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84"/>
      <c r="E4969" s="84"/>
      <c r="F4969" s="84"/>
      <c r="G4969" s="84"/>
      <c r="H4969" s="90"/>
      <c r="I4969" s="84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84"/>
      <c r="E4970" s="84"/>
      <c r="F4970" s="84"/>
      <c r="G4970" s="84"/>
      <c r="H4970" s="90"/>
      <c r="I4970" s="84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84"/>
      <c r="E4971" s="84"/>
      <c r="F4971" s="84"/>
      <c r="G4971" s="84"/>
      <c r="H4971" s="90"/>
      <c r="I4971" s="84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84"/>
      <c r="E4972" s="84"/>
      <c r="F4972" s="84"/>
      <c r="G4972" s="84"/>
      <c r="H4972" s="90"/>
      <c r="I4972" s="84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84"/>
      <c r="E4973" s="84"/>
      <c r="F4973" s="84"/>
      <c r="G4973" s="84"/>
      <c r="H4973" s="90"/>
      <c r="I4973" s="84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84"/>
      <c r="E4974" s="84"/>
      <c r="F4974" s="84"/>
      <c r="G4974" s="84"/>
      <c r="H4974" s="90"/>
      <c r="I4974" s="84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84"/>
      <c r="E4975" s="84"/>
      <c r="F4975" s="84"/>
      <c r="G4975" s="84"/>
      <c r="H4975" s="90"/>
      <c r="I4975" s="84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84"/>
      <c r="E4976" s="84"/>
      <c r="F4976" s="84"/>
      <c r="G4976" s="84"/>
      <c r="H4976" s="90"/>
      <c r="I4976" s="84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84"/>
      <c r="E4977" s="84"/>
      <c r="F4977" s="84"/>
      <c r="G4977" s="84"/>
      <c r="H4977" s="90"/>
      <c r="I4977" s="84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84"/>
      <c r="E4978" s="84"/>
      <c r="F4978" s="84"/>
      <c r="G4978" s="84"/>
      <c r="H4978" s="90"/>
      <c r="I4978" s="84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84"/>
      <c r="E4979" s="84"/>
      <c r="F4979" s="84"/>
      <c r="G4979" s="84"/>
      <c r="H4979" s="90"/>
      <c r="I4979" s="84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84"/>
      <c r="E4980" s="84"/>
      <c r="F4980" s="84"/>
      <c r="G4980" s="84"/>
      <c r="H4980" s="90"/>
      <c r="I4980" s="84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84"/>
      <c r="E4981" s="84"/>
      <c r="F4981" s="84"/>
      <c r="G4981" s="84"/>
      <c r="H4981" s="90"/>
      <c r="I4981" s="84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84"/>
      <c r="E4982" s="84"/>
      <c r="F4982" s="84"/>
      <c r="G4982" s="84"/>
      <c r="H4982" s="90"/>
      <c r="I4982" s="84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84"/>
      <c r="E4983" s="84"/>
      <c r="F4983" s="84"/>
      <c r="G4983" s="84"/>
      <c r="H4983" s="90"/>
      <c r="I4983" s="84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84"/>
      <c r="E4984" s="84"/>
      <c r="F4984" s="84"/>
      <c r="G4984" s="84"/>
      <c r="H4984" s="90"/>
      <c r="I4984" s="84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84"/>
      <c r="E4985" s="84"/>
      <c r="F4985" s="84"/>
      <c r="G4985" s="84"/>
      <c r="H4985" s="90"/>
      <c r="I4985" s="84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84"/>
      <c r="E4986" s="84"/>
      <c r="F4986" s="84"/>
      <c r="G4986" s="84"/>
      <c r="H4986" s="90"/>
      <c r="I4986" s="84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84"/>
      <c r="E4987" s="84"/>
      <c r="F4987" s="84"/>
      <c r="G4987" s="84"/>
      <c r="H4987" s="90"/>
      <c r="I4987" s="84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84"/>
      <c r="E4988" s="84"/>
      <c r="F4988" s="84"/>
      <c r="G4988" s="84"/>
      <c r="H4988" s="90"/>
      <c r="I4988" s="84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84"/>
      <c r="E4989" s="84"/>
      <c r="F4989" s="84"/>
      <c r="G4989" s="84"/>
      <c r="H4989" s="90"/>
      <c r="I4989" s="84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84"/>
      <c r="E4990" s="84"/>
      <c r="F4990" s="84"/>
      <c r="G4990" s="84"/>
      <c r="H4990" s="90"/>
      <c r="I4990" s="84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84"/>
      <c r="E4991" s="84"/>
      <c r="F4991" s="84"/>
      <c r="G4991" s="84"/>
      <c r="H4991" s="90"/>
      <c r="I4991" s="84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84"/>
      <c r="E4992" s="84"/>
      <c r="F4992" s="84"/>
      <c r="G4992" s="84"/>
      <c r="H4992" s="90"/>
      <c r="I4992" s="84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84"/>
      <c r="E4993" s="84"/>
      <c r="F4993" s="84"/>
      <c r="G4993" s="84"/>
      <c r="H4993" s="90"/>
      <c r="I4993" s="84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84"/>
      <c r="E4994" s="84"/>
      <c r="F4994" s="84"/>
      <c r="G4994" s="84"/>
      <c r="H4994" s="90"/>
      <c r="I4994" s="84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84"/>
      <c r="E4995" s="84"/>
      <c r="F4995" s="84"/>
      <c r="G4995" s="84"/>
      <c r="H4995" s="90"/>
      <c r="I4995" s="84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84"/>
      <c r="E4996" s="84"/>
      <c r="F4996" s="84"/>
      <c r="G4996" s="84"/>
      <c r="H4996" s="90"/>
      <c r="I4996" s="84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84"/>
      <c r="E4997" s="84"/>
      <c r="F4997" s="84"/>
      <c r="G4997" s="84"/>
      <c r="H4997" s="90"/>
      <c r="I4997" s="84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84"/>
      <c r="E4998" s="84"/>
      <c r="F4998" s="84"/>
      <c r="G4998" s="84"/>
      <c r="H4998" s="90"/>
      <c r="I4998" s="84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84"/>
      <c r="E4999" s="84"/>
      <c r="F4999" s="84"/>
      <c r="G4999" s="84"/>
      <c r="H4999" s="90"/>
      <c r="I4999" s="84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84"/>
      <c r="E5000" s="84"/>
      <c r="F5000" s="84"/>
      <c r="G5000" s="84"/>
      <c r="H5000" s="90"/>
      <c r="I5000" s="84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84"/>
      <c r="E5001" s="84"/>
      <c r="F5001" s="84"/>
      <c r="G5001" s="84"/>
      <c r="H5001" s="90"/>
      <c r="I5001" s="84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84"/>
      <c r="E5002" s="84"/>
      <c r="F5002" s="84"/>
      <c r="G5002" s="84"/>
      <c r="H5002" s="90"/>
      <c r="I5002" s="84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84"/>
      <c r="E5003" s="84"/>
      <c r="F5003" s="84"/>
      <c r="G5003" s="84"/>
      <c r="H5003" s="90"/>
      <c r="I5003" s="84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84"/>
      <c r="E5004" s="84"/>
      <c r="F5004" s="84"/>
      <c r="G5004" s="84"/>
      <c r="H5004" s="90"/>
      <c r="I5004" s="84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84"/>
      <c r="E5005" s="84"/>
      <c r="F5005" s="84"/>
      <c r="G5005" s="84"/>
      <c r="H5005" s="90"/>
      <c r="I5005" s="84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84"/>
      <c r="E5006" s="84"/>
      <c r="F5006" s="84"/>
      <c r="G5006" s="84"/>
      <c r="H5006" s="90"/>
      <c r="I5006" s="84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84"/>
      <c r="E5007" s="84"/>
      <c r="F5007" s="84"/>
      <c r="G5007" s="84"/>
      <c r="H5007" s="90"/>
      <c r="I5007" s="84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84"/>
      <c r="E5008" s="84"/>
      <c r="F5008" s="84"/>
      <c r="G5008" s="84"/>
      <c r="H5008" s="90"/>
      <c r="I5008" s="84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84"/>
      <c r="E5009" s="84"/>
      <c r="F5009" s="84"/>
      <c r="G5009" s="84"/>
      <c r="H5009" s="90"/>
      <c r="I5009" s="84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84"/>
      <c r="E5010" s="84"/>
      <c r="F5010" s="84"/>
      <c r="G5010" s="84"/>
      <c r="H5010" s="90"/>
      <c r="I5010" s="84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84"/>
      <c r="E5011" s="84"/>
      <c r="F5011" s="84"/>
      <c r="G5011" s="84"/>
      <c r="H5011" s="90"/>
      <c r="I5011" s="84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84"/>
      <c r="E5012" s="84"/>
      <c r="F5012" s="84"/>
      <c r="G5012" s="84"/>
      <c r="H5012" s="90"/>
      <c r="I5012" s="84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84"/>
      <c r="E5013" s="84"/>
      <c r="F5013" s="84"/>
      <c r="G5013" s="84"/>
      <c r="H5013" s="90"/>
      <c r="I5013" s="84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84"/>
      <c r="E5014" s="84"/>
      <c r="F5014" s="84"/>
      <c r="G5014" s="84"/>
      <c r="H5014" s="90"/>
      <c r="I5014" s="84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84"/>
      <c r="E5015" s="84"/>
      <c r="F5015" s="84"/>
      <c r="G5015" s="84"/>
      <c r="H5015" s="90"/>
      <c r="I5015" s="84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84"/>
      <c r="E5016" s="84"/>
      <c r="F5016" s="84"/>
      <c r="G5016" s="84"/>
      <c r="H5016" s="90"/>
      <c r="I5016" s="84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84"/>
      <c r="E5017" s="84"/>
      <c r="F5017" s="84"/>
      <c r="G5017" s="84"/>
      <c r="H5017" s="90"/>
      <c r="I5017" s="84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84"/>
      <c r="E5018" s="84"/>
      <c r="F5018" s="84"/>
      <c r="G5018" s="84"/>
      <c r="H5018" s="90"/>
      <c r="I5018" s="84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84"/>
      <c r="E5019" s="84"/>
      <c r="F5019" s="84"/>
      <c r="G5019" s="84"/>
      <c r="H5019" s="90"/>
      <c r="I5019" s="84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84"/>
      <c r="E5020" s="84"/>
      <c r="F5020" s="84"/>
      <c r="G5020" s="84"/>
      <c r="H5020" s="90"/>
      <c r="I5020" s="84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84"/>
      <c r="E5021" s="84"/>
      <c r="F5021" s="84"/>
      <c r="G5021" s="84"/>
      <c r="H5021" s="90"/>
      <c r="I5021" s="84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84"/>
      <c r="E5022" s="84"/>
      <c r="F5022" s="84"/>
      <c r="G5022" s="84"/>
      <c r="H5022" s="90"/>
      <c r="I5022" s="84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84"/>
      <c r="E5023" s="84"/>
      <c r="F5023" s="84"/>
      <c r="G5023" s="84"/>
      <c r="H5023" s="90"/>
      <c r="I5023" s="84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84"/>
      <c r="E5024" s="84"/>
      <c r="F5024" s="84"/>
      <c r="G5024" s="84"/>
      <c r="H5024" s="90"/>
      <c r="I5024" s="84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84"/>
      <c r="E5025" s="84"/>
      <c r="F5025" s="84"/>
      <c r="G5025" s="84"/>
      <c r="H5025" s="90"/>
      <c r="I5025" s="84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84"/>
      <c r="E5026" s="84"/>
      <c r="F5026" s="84"/>
      <c r="G5026" s="84"/>
      <c r="H5026" s="90"/>
      <c r="I5026" s="84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84"/>
      <c r="E5027" s="84"/>
      <c r="F5027" s="84"/>
      <c r="G5027" s="84"/>
      <c r="H5027" s="90"/>
      <c r="I5027" s="84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84"/>
      <c r="E5028" s="84"/>
      <c r="F5028" s="84"/>
      <c r="G5028" s="84"/>
      <c r="H5028" s="90"/>
      <c r="I5028" s="84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84"/>
      <c r="E5029" s="84"/>
      <c r="F5029" s="84"/>
      <c r="G5029" s="84"/>
      <c r="H5029" s="90"/>
      <c r="I5029" s="84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84"/>
      <c r="E5030" s="84"/>
      <c r="F5030" s="84"/>
      <c r="G5030" s="84"/>
      <c r="H5030" s="90"/>
      <c r="I5030" s="84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84"/>
      <c r="E5031" s="84"/>
      <c r="F5031" s="84"/>
      <c r="G5031" s="84"/>
      <c r="H5031" s="90"/>
      <c r="I5031" s="84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84"/>
      <c r="E5032" s="84"/>
      <c r="F5032" s="84"/>
      <c r="G5032" s="84"/>
      <c r="H5032" s="90"/>
      <c r="I5032" s="84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84"/>
      <c r="E5033" s="84"/>
      <c r="F5033" s="84"/>
      <c r="G5033" s="84"/>
      <c r="H5033" s="90"/>
      <c r="I5033" s="84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84"/>
      <c r="E5034" s="84"/>
      <c r="F5034" s="84"/>
      <c r="G5034" s="84"/>
      <c r="H5034" s="90"/>
      <c r="I5034" s="84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84"/>
      <c r="E5035" s="84"/>
      <c r="F5035" s="84"/>
      <c r="G5035" s="84"/>
      <c r="H5035" s="90"/>
      <c r="I5035" s="84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84"/>
      <c r="E5036" s="84"/>
      <c r="F5036" s="84"/>
      <c r="G5036" s="84"/>
      <c r="H5036" s="90"/>
      <c r="I5036" s="84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84"/>
      <c r="E5037" s="84"/>
      <c r="F5037" s="84"/>
      <c r="G5037" s="84"/>
      <c r="H5037" s="90"/>
      <c r="I5037" s="84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84"/>
      <c r="E5038" s="84"/>
      <c r="F5038" s="84"/>
      <c r="G5038" s="84"/>
      <c r="H5038" s="90"/>
      <c r="I5038" s="84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84"/>
      <c r="E5039" s="84"/>
      <c r="F5039" s="84"/>
      <c r="G5039" s="84"/>
      <c r="H5039" s="90"/>
      <c r="I5039" s="84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84"/>
      <c r="E5040" s="84"/>
      <c r="F5040" s="84"/>
      <c r="G5040" s="84"/>
      <c r="H5040" s="90"/>
      <c r="I5040" s="84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84"/>
      <c r="E5041" s="84"/>
      <c r="F5041" s="84"/>
      <c r="G5041" s="84"/>
      <c r="H5041" s="90"/>
      <c r="I5041" s="84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84"/>
      <c r="E5042" s="84"/>
      <c r="F5042" s="84"/>
      <c r="G5042" s="84"/>
      <c r="H5042" s="90"/>
      <c r="I5042" s="84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84"/>
      <c r="E5043" s="84"/>
      <c r="F5043" s="84"/>
      <c r="G5043" s="84"/>
      <c r="H5043" s="90"/>
      <c r="I5043" s="84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84"/>
      <c r="E5044" s="84"/>
      <c r="F5044" s="84"/>
      <c r="G5044" s="84"/>
      <c r="H5044" s="90"/>
      <c r="I5044" s="84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84"/>
      <c r="E5045" s="84"/>
      <c r="F5045" s="84"/>
      <c r="G5045" s="84"/>
      <c r="H5045" s="90"/>
      <c r="I5045" s="84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84"/>
      <c r="E5046" s="84"/>
      <c r="F5046" s="84"/>
      <c r="G5046" s="84"/>
      <c r="H5046" s="90"/>
      <c r="I5046" s="84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84"/>
      <c r="E5047" s="84"/>
      <c r="F5047" s="84"/>
      <c r="G5047" s="84"/>
      <c r="H5047" s="90"/>
      <c r="I5047" s="84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84"/>
      <c r="E5048" s="84"/>
      <c r="F5048" s="84"/>
      <c r="G5048" s="84"/>
      <c r="H5048" s="90"/>
      <c r="I5048" s="84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84"/>
      <c r="E5049" s="84"/>
      <c r="F5049" s="84"/>
      <c r="G5049" s="84"/>
      <c r="H5049" s="90"/>
      <c r="I5049" s="84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84"/>
      <c r="E5050" s="84"/>
      <c r="F5050" s="84"/>
      <c r="G5050" s="84"/>
      <c r="H5050" s="90"/>
      <c r="I5050" s="84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84"/>
      <c r="E5051" s="84"/>
      <c r="F5051" s="84"/>
      <c r="G5051" s="84"/>
      <c r="H5051" s="90"/>
      <c r="I5051" s="84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84"/>
      <c r="E5052" s="84"/>
      <c r="F5052" s="84"/>
      <c r="G5052" s="84"/>
      <c r="H5052" s="90"/>
      <c r="I5052" s="84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84"/>
      <c r="E5053" s="84"/>
      <c r="F5053" s="84"/>
      <c r="G5053" s="84"/>
      <c r="H5053" s="90"/>
      <c r="I5053" s="84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84"/>
      <c r="E5054" s="84"/>
      <c r="F5054" s="84"/>
      <c r="G5054" s="84"/>
      <c r="H5054" s="90"/>
      <c r="I5054" s="84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84"/>
      <c r="E5055" s="84"/>
      <c r="F5055" s="84"/>
      <c r="G5055" s="84"/>
      <c r="H5055" s="90"/>
      <c r="I5055" s="84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84"/>
      <c r="E5056" s="84"/>
      <c r="F5056" s="84"/>
      <c r="G5056" s="84"/>
      <c r="H5056" s="90"/>
      <c r="I5056" s="84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84"/>
      <c r="E5057" s="84"/>
      <c r="F5057" s="84"/>
      <c r="G5057" s="84"/>
      <c r="H5057" s="90"/>
      <c r="I5057" s="84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84"/>
      <c r="E5058" s="84"/>
      <c r="F5058" s="84"/>
      <c r="G5058" s="84"/>
      <c r="H5058" s="90"/>
      <c r="I5058" s="84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84"/>
      <c r="E5059" s="84"/>
      <c r="F5059" s="84"/>
      <c r="G5059" s="84"/>
      <c r="H5059" s="90"/>
      <c r="I5059" s="84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84"/>
      <c r="E5060" s="84"/>
      <c r="F5060" s="84"/>
      <c r="G5060" s="84"/>
      <c r="H5060" s="90"/>
      <c r="I5060" s="84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84"/>
      <c r="E5061" s="84"/>
      <c r="F5061" s="84"/>
      <c r="G5061" s="84"/>
      <c r="H5061" s="90"/>
      <c r="I5061" s="84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84"/>
      <c r="E5062" s="84"/>
      <c r="F5062" s="84"/>
      <c r="G5062" s="84"/>
      <c r="H5062" s="90"/>
      <c r="I5062" s="84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84"/>
      <c r="E5063" s="84"/>
      <c r="F5063" s="84"/>
      <c r="G5063" s="84"/>
      <c r="H5063" s="90"/>
      <c r="I5063" s="84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84"/>
      <c r="E5064" s="84"/>
      <c r="F5064" s="84"/>
      <c r="G5064" s="84"/>
      <c r="H5064" s="90"/>
      <c r="I5064" s="84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84"/>
      <c r="E5065" s="84"/>
      <c r="F5065" s="84"/>
      <c r="G5065" s="84"/>
      <c r="H5065" s="90"/>
      <c r="I5065" s="84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84"/>
      <c r="E5066" s="84"/>
      <c r="F5066" s="84"/>
      <c r="G5066" s="84"/>
      <c r="H5066" s="90"/>
      <c r="I5066" s="84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84"/>
      <c r="E5067" s="84"/>
      <c r="F5067" s="84"/>
      <c r="G5067" s="84"/>
      <c r="H5067" s="90"/>
      <c r="I5067" s="84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84"/>
      <c r="E5068" s="84"/>
      <c r="F5068" s="84"/>
      <c r="G5068" s="84"/>
      <c r="H5068" s="90"/>
      <c r="I5068" s="84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84"/>
      <c r="E5069" s="84"/>
      <c r="F5069" s="84"/>
      <c r="G5069" s="84"/>
      <c r="H5069" s="90"/>
      <c r="I5069" s="84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84"/>
      <c r="E5070" s="84"/>
      <c r="F5070" s="84"/>
      <c r="G5070" s="84"/>
      <c r="H5070" s="90"/>
      <c r="I5070" s="84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84"/>
      <c r="E5071" s="84"/>
      <c r="F5071" s="84"/>
      <c r="G5071" s="84"/>
      <c r="H5071" s="90"/>
      <c r="I5071" s="84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84"/>
      <c r="E5072" s="84"/>
      <c r="F5072" s="84"/>
      <c r="G5072" s="84"/>
      <c r="H5072" s="90"/>
      <c r="I5072" s="84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84"/>
      <c r="E5073" s="84"/>
      <c r="F5073" s="84"/>
      <c r="G5073" s="84"/>
      <c r="H5073" s="90"/>
      <c r="I5073" s="84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84"/>
      <c r="E5074" s="84"/>
      <c r="F5074" s="84"/>
      <c r="G5074" s="84"/>
      <c r="H5074" s="90"/>
      <c r="I5074" s="84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84"/>
      <c r="E5075" s="84"/>
      <c r="F5075" s="84"/>
      <c r="G5075" s="84"/>
      <c r="H5075" s="90"/>
      <c r="I5075" s="84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84"/>
      <c r="E5076" s="84"/>
      <c r="F5076" s="84"/>
      <c r="G5076" s="84"/>
      <c r="H5076" s="90"/>
      <c r="I5076" s="84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84"/>
      <c r="E5077" s="84"/>
      <c r="F5077" s="84"/>
      <c r="G5077" s="84"/>
      <c r="H5077" s="90"/>
      <c r="I5077" s="84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84"/>
      <c r="E5078" s="84"/>
      <c r="F5078" s="84"/>
      <c r="G5078" s="84"/>
      <c r="H5078" s="90"/>
      <c r="I5078" s="84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84"/>
      <c r="E5079" s="84"/>
      <c r="F5079" s="84"/>
      <c r="G5079" s="84"/>
      <c r="H5079" s="90"/>
      <c r="I5079" s="84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84"/>
      <c r="E5080" s="84"/>
      <c r="F5080" s="84"/>
      <c r="G5080" s="84"/>
      <c r="H5080" s="90"/>
      <c r="I5080" s="84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84"/>
      <c r="E5081" s="84"/>
      <c r="F5081" s="84"/>
      <c r="G5081" s="84"/>
      <c r="H5081" s="90"/>
      <c r="I5081" s="84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84"/>
      <c r="E5082" s="84"/>
      <c r="F5082" s="84"/>
      <c r="G5082" s="84"/>
      <c r="H5082" s="90"/>
      <c r="I5082" s="84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84"/>
      <c r="E5083" s="84"/>
      <c r="F5083" s="84"/>
      <c r="G5083" s="84"/>
      <c r="H5083" s="90"/>
      <c r="I5083" s="84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84"/>
      <c r="E5084" s="84"/>
      <c r="F5084" s="84"/>
      <c r="G5084" s="84"/>
      <c r="H5084" s="90"/>
      <c r="I5084" s="84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84"/>
      <c r="E5085" s="84"/>
      <c r="F5085" s="84"/>
      <c r="G5085" s="84"/>
      <c r="H5085" s="90"/>
      <c r="I5085" s="84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84"/>
      <c r="E5086" s="84"/>
      <c r="F5086" s="84"/>
      <c r="G5086" s="84"/>
      <c r="H5086" s="90"/>
      <c r="I5086" s="84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84"/>
      <c r="E5087" s="84"/>
      <c r="F5087" s="84"/>
      <c r="G5087" s="84"/>
      <c r="H5087" s="90"/>
      <c r="I5087" s="84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84"/>
      <c r="E5088" s="84"/>
      <c r="F5088" s="84"/>
      <c r="G5088" s="84"/>
      <c r="H5088" s="90"/>
      <c r="I5088" s="84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84"/>
      <c r="E5089" s="84"/>
      <c r="F5089" s="84"/>
      <c r="G5089" s="84"/>
      <c r="H5089" s="90"/>
      <c r="I5089" s="84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84"/>
      <c r="E5090" s="84"/>
      <c r="F5090" s="84"/>
      <c r="G5090" s="84"/>
      <c r="H5090" s="90"/>
      <c r="I5090" s="84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84"/>
      <c r="E5091" s="84"/>
      <c r="F5091" s="84"/>
      <c r="G5091" s="84"/>
      <c r="H5091" s="90"/>
      <c r="I5091" s="84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84"/>
      <c r="E5092" s="84"/>
      <c r="F5092" s="84"/>
      <c r="G5092" s="84"/>
      <c r="H5092" s="90"/>
      <c r="I5092" s="84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84"/>
      <c r="E5093" s="84"/>
      <c r="F5093" s="84"/>
      <c r="G5093" s="84"/>
      <c r="H5093" s="90"/>
      <c r="I5093" s="84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84"/>
      <c r="E5094" s="84"/>
      <c r="F5094" s="84"/>
      <c r="G5094" s="84"/>
      <c r="H5094" s="90"/>
      <c r="I5094" s="84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84"/>
      <c r="E5095" s="84"/>
      <c r="F5095" s="84"/>
      <c r="G5095" s="84"/>
      <c r="H5095" s="90"/>
      <c r="I5095" s="84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84"/>
      <c r="E5096" s="84"/>
      <c r="F5096" s="84"/>
      <c r="G5096" s="84"/>
      <c r="H5096" s="90"/>
      <c r="I5096" s="84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84"/>
      <c r="E5097" s="84"/>
      <c r="F5097" s="84"/>
      <c r="G5097" s="84"/>
      <c r="H5097" s="90"/>
      <c r="I5097" s="84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84"/>
      <c r="E5098" s="84"/>
      <c r="F5098" s="84"/>
      <c r="G5098" s="84"/>
      <c r="H5098" s="90"/>
      <c r="I5098" s="84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84"/>
      <c r="E5099" s="84"/>
      <c r="F5099" s="84"/>
      <c r="G5099" s="84"/>
      <c r="H5099" s="90"/>
      <c r="I5099" s="84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84"/>
      <c r="E5100" s="84"/>
      <c r="F5100" s="84"/>
      <c r="G5100" s="84"/>
      <c r="H5100" s="90"/>
      <c r="I5100" s="84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84"/>
      <c r="E5101" s="84"/>
      <c r="F5101" s="84"/>
      <c r="G5101" s="84"/>
      <c r="H5101" s="90"/>
      <c r="I5101" s="84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84"/>
      <c r="E5102" s="84"/>
      <c r="F5102" s="84"/>
      <c r="G5102" s="84"/>
      <c r="H5102" s="90"/>
      <c r="I5102" s="84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84"/>
      <c r="E5103" s="84"/>
      <c r="F5103" s="84"/>
      <c r="G5103" s="84"/>
      <c r="H5103" s="90"/>
      <c r="I5103" s="84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84"/>
      <c r="E5104" s="84"/>
      <c r="F5104" s="84"/>
      <c r="G5104" s="84"/>
      <c r="H5104" s="90"/>
      <c r="I5104" s="84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84"/>
      <c r="E5105" s="84"/>
      <c r="F5105" s="84"/>
      <c r="G5105" s="84"/>
      <c r="H5105" s="90"/>
      <c r="I5105" s="84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84"/>
      <c r="E5106" s="84"/>
      <c r="F5106" s="84"/>
      <c r="G5106" s="84"/>
      <c r="H5106" s="90"/>
      <c r="I5106" s="84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84"/>
      <c r="E5107" s="84"/>
      <c r="F5107" s="84"/>
      <c r="G5107" s="84"/>
      <c r="H5107" s="90"/>
      <c r="I5107" s="84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84"/>
      <c r="E5108" s="84"/>
      <c r="F5108" s="84"/>
      <c r="G5108" s="84"/>
      <c r="H5108" s="90"/>
      <c r="I5108" s="84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84"/>
      <c r="E5109" s="84"/>
      <c r="F5109" s="84"/>
      <c r="G5109" s="84"/>
      <c r="H5109" s="90"/>
      <c r="I5109" s="84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84"/>
      <c r="E5110" s="84"/>
      <c r="F5110" s="84"/>
      <c r="G5110" s="84"/>
      <c r="H5110" s="90"/>
      <c r="I5110" s="84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84"/>
      <c r="E5111" s="84"/>
      <c r="F5111" s="84"/>
      <c r="G5111" s="84"/>
      <c r="H5111" s="90"/>
      <c r="I5111" s="84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84"/>
      <c r="E5112" s="84"/>
      <c r="F5112" s="84"/>
      <c r="G5112" s="84"/>
      <c r="H5112" s="90"/>
      <c r="I5112" s="84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84"/>
      <c r="E5113" s="84"/>
      <c r="F5113" s="84"/>
      <c r="G5113" s="84"/>
      <c r="H5113" s="90"/>
      <c r="I5113" s="84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84"/>
      <c r="E5114" s="84"/>
      <c r="F5114" s="84"/>
      <c r="G5114" s="84"/>
      <c r="H5114" s="90"/>
      <c r="I5114" s="84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84"/>
      <c r="E5115" s="84"/>
      <c r="F5115" s="84"/>
      <c r="G5115" s="84"/>
      <c r="H5115" s="90"/>
      <c r="I5115" s="84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84"/>
      <c r="E5116" s="84"/>
      <c r="F5116" s="84"/>
      <c r="G5116" s="84"/>
      <c r="H5116" s="90"/>
      <c r="I5116" s="84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84"/>
      <c r="E5117" s="84"/>
      <c r="F5117" s="84"/>
      <c r="G5117" s="84"/>
      <c r="H5117" s="90"/>
      <c r="I5117" s="84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84"/>
      <c r="E5118" s="84"/>
      <c r="F5118" s="84"/>
      <c r="G5118" s="84"/>
      <c r="H5118" s="90"/>
      <c r="I5118" s="84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84"/>
      <c r="E5119" s="84"/>
      <c r="F5119" s="84"/>
      <c r="G5119" s="84"/>
      <c r="H5119" s="90"/>
      <c r="I5119" s="84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84"/>
      <c r="E5120" s="84"/>
      <c r="F5120" s="84"/>
      <c r="G5120" s="84"/>
      <c r="H5120" s="90"/>
      <c r="I5120" s="84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84"/>
      <c r="E5121" s="84"/>
      <c r="F5121" s="84"/>
      <c r="G5121" s="84"/>
      <c r="H5121" s="90"/>
      <c r="I5121" s="84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84"/>
      <c r="E5122" s="84"/>
      <c r="F5122" s="84"/>
      <c r="G5122" s="84"/>
      <c r="H5122" s="90"/>
      <c r="I5122" s="84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84"/>
      <c r="E5123" s="84"/>
      <c r="F5123" s="84"/>
      <c r="G5123" s="84"/>
      <c r="H5123" s="90"/>
      <c r="I5123" s="84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84"/>
      <c r="E5124" s="84"/>
      <c r="F5124" s="84"/>
      <c r="G5124" s="84"/>
      <c r="H5124" s="90"/>
      <c r="I5124" s="84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84"/>
      <c r="E5125" s="84"/>
      <c r="F5125" s="84"/>
      <c r="G5125" s="84"/>
      <c r="H5125" s="90"/>
      <c r="I5125" s="84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84"/>
      <c r="E5126" s="84"/>
      <c r="F5126" s="84"/>
      <c r="G5126" s="84"/>
      <c r="H5126" s="90"/>
      <c r="I5126" s="84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84"/>
      <c r="E5127" s="84"/>
      <c r="F5127" s="84"/>
      <c r="G5127" s="84"/>
      <c r="H5127" s="90"/>
      <c r="I5127" s="84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84"/>
      <c r="E5128" s="84"/>
      <c r="F5128" s="84"/>
      <c r="G5128" s="84"/>
      <c r="H5128" s="90"/>
      <c r="I5128" s="84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84"/>
      <c r="E5129" s="84"/>
      <c r="F5129" s="84"/>
      <c r="G5129" s="84"/>
      <c r="H5129" s="90"/>
      <c r="I5129" s="84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84"/>
      <c r="E5130" s="84"/>
      <c r="F5130" s="84"/>
      <c r="G5130" s="84"/>
      <c r="H5130" s="90"/>
      <c r="I5130" s="84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84"/>
      <c r="E5131" s="84"/>
      <c r="F5131" s="84"/>
      <c r="G5131" s="84"/>
      <c r="H5131" s="90"/>
      <c r="I5131" s="84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84"/>
      <c r="E5132" s="84"/>
      <c r="F5132" s="84"/>
      <c r="G5132" s="84"/>
      <c r="H5132" s="90"/>
      <c r="I5132" s="84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84"/>
      <c r="E5133" s="84"/>
      <c r="F5133" s="84"/>
      <c r="G5133" s="84"/>
      <c r="H5133" s="90"/>
      <c r="I5133" s="84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84"/>
      <c r="E5134" s="84"/>
      <c r="F5134" s="84"/>
      <c r="G5134" s="84"/>
      <c r="H5134" s="90"/>
      <c r="I5134" s="84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84"/>
      <c r="E5135" s="84"/>
      <c r="F5135" s="84"/>
      <c r="G5135" s="84"/>
      <c r="H5135" s="90"/>
      <c r="I5135" s="84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84"/>
      <c r="E5136" s="84"/>
      <c r="F5136" s="84"/>
      <c r="G5136" s="84"/>
      <c r="H5136" s="90"/>
      <c r="I5136" s="84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84"/>
      <c r="E5137" s="84"/>
      <c r="F5137" s="84"/>
      <c r="G5137" s="84"/>
      <c r="H5137" s="90"/>
      <c r="I5137" s="84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84"/>
      <c r="E5138" s="84"/>
      <c r="F5138" s="84"/>
      <c r="G5138" s="84"/>
      <c r="H5138" s="90"/>
      <c r="I5138" s="84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84"/>
      <c r="E5139" s="84"/>
      <c r="F5139" s="84"/>
      <c r="G5139" s="84"/>
      <c r="H5139" s="90"/>
      <c r="I5139" s="84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84"/>
      <c r="E5140" s="84"/>
      <c r="F5140" s="84"/>
      <c r="G5140" s="84"/>
      <c r="H5140" s="90"/>
      <c r="I5140" s="84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84"/>
      <c r="E5141" s="84"/>
      <c r="F5141" s="84"/>
      <c r="G5141" s="84"/>
      <c r="H5141" s="90"/>
      <c r="I5141" s="84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84"/>
      <c r="E5142" s="84"/>
      <c r="F5142" s="84"/>
      <c r="G5142" s="84"/>
      <c r="H5142" s="90"/>
      <c r="I5142" s="84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84"/>
      <c r="E5143" s="84"/>
      <c r="F5143" s="84"/>
      <c r="G5143" s="84"/>
      <c r="H5143" s="90"/>
      <c r="I5143" s="84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84"/>
      <c r="E5144" s="84"/>
      <c r="F5144" s="84"/>
      <c r="G5144" s="84"/>
      <c r="H5144" s="90"/>
      <c r="I5144" s="84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84"/>
      <c r="E5145" s="84"/>
      <c r="F5145" s="84"/>
      <c r="G5145" s="84"/>
      <c r="H5145" s="90"/>
      <c r="I5145" s="84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84"/>
      <c r="E5146" s="84"/>
      <c r="F5146" s="84"/>
      <c r="G5146" s="84"/>
      <c r="H5146" s="90"/>
      <c r="I5146" s="84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84"/>
      <c r="E5147" s="84"/>
      <c r="F5147" s="84"/>
      <c r="G5147" s="84"/>
      <c r="H5147" s="90"/>
      <c r="I5147" s="84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84"/>
      <c r="E5148" s="84"/>
      <c r="F5148" s="84"/>
      <c r="G5148" s="84"/>
      <c r="H5148" s="90"/>
      <c r="I5148" s="84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84"/>
      <c r="E5149" s="84"/>
      <c r="F5149" s="84"/>
      <c r="G5149" s="84"/>
      <c r="H5149" s="90"/>
      <c r="I5149" s="84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84"/>
      <c r="E5150" s="84"/>
      <c r="F5150" s="84"/>
      <c r="G5150" s="84"/>
      <c r="H5150" s="90"/>
      <c r="I5150" s="84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84"/>
      <c r="E5151" s="84"/>
      <c r="F5151" s="84"/>
      <c r="G5151" s="84"/>
      <c r="H5151" s="90"/>
      <c r="I5151" s="84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84"/>
      <c r="E5152" s="84"/>
      <c r="F5152" s="84"/>
      <c r="G5152" s="84"/>
      <c r="H5152" s="90"/>
      <c r="I5152" s="84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84"/>
      <c r="E5153" s="84"/>
      <c r="F5153" s="84"/>
      <c r="G5153" s="84"/>
      <c r="H5153" s="90"/>
      <c r="I5153" s="84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84"/>
      <c r="E5154" s="84"/>
      <c r="F5154" s="84"/>
      <c r="G5154" s="84"/>
      <c r="H5154" s="90"/>
      <c r="I5154" s="84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84"/>
      <c r="E5155" s="84"/>
      <c r="F5155" s="84"/>
      <c r="G5155" s="84"/>
      <c r="H5155" s="90"/>
      <c r="I5155" s="84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84"/>
      <c r="E5156" s="84"/>
      <c r="F5156" s="84"/>
      <c r="G5156" s="84"/>
      <c r="H5156" s="90"/>
      <c r="I5156" s="84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84"/>
      <c r="E5157" s="84"/>
      <c r="F5157" s="84"/>
      <c r="G5157" s="84"/>
      <c r="H5157" s="90"/>
      <c r="I5157" s="84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84"/>
      <c r="E5158" s="84"/>
      <c r="F5158" s="84"/>
      <c r="G5158" s="84"/>
      <c r="H5158" s="90"/>
      <c r="I5158" s="84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84"/>
      <c r="E5159" s="84"/>
      <c r="F5159" s="84"/>
      <c r="G5159" s="84"/>
      <c r="H5159" s="90"/>
      <c r="I5159" s="84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84"/>
      <c r="E5160" s="84"/>
      <c r="F5160" s="84"/>
      <c r="G5160" s="84"/>
      <c r="H5160" s="90"/>
      <c r="I5160" s="84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84"/>
      <c r="E5161" s="84"/>
      <c r="F5161" s="84"/>
      <c r="G5161" s="84"/>
      <c r="H5161" s="90"/>
      <c r="I5161" s="84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84"/>
      <c r="E5162" s="84"/>
      <c r="F5162" s="84"/>
      <c r="G5162" s="84"/>
      <c r="H5162" s="90"/>
      <c r="I5162" s="84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84"/>
      <c r="E5163" s="84"/>
      <c r="F5163" s="84"/>
      <c r="G5163" s="84"/>
      <c r="H5163" s="90"/>
      <c r="I5163" s="84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84"/>
      <c r="E5164" s="84"/>
      <c r="F5164" s="84"/>
      <c r="G5164" s="84"/>
      <c r="H5164" s="90"/>
      <c r="I5164" s="84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84"/>
      <c r="E5165" s="84"/>
      <c r="F5165" s="84"/>
      <c r="G5165" s="84"/>
      <c r="H5165" s="90"/>
      <c r="I5165" s="84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84"/>
      <c r="E5166" s="84"/>
      <c r="F5166" s="84"/>
      <c r="G5166" s="84"/>
      <c r="H5166" s="90"/>
      <c r="I5166" s="84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84"/>
      <c r="E5167" s="84"/>
      <c r="F5167" s="84"/>
      <c r="G5167" s="84"/>
      <c r="H5167" s="90"/>
      <c r="I5167" s="84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84"/>
      <c r="E5168" s="84"/>
      <c r="F5168" s="84"/>
      <c r="G5168" s="84"/>
      <c r="H5168" s="90"/>
      <c r="I5168" s="84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84"/>
      <c r="E5169" s="84"/>
      <c r="F5169" s="84"/>
      <c r="G5169" s="84"/>
      <c r="H5169" s="90"/>
      <c r="I5169" s="84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84"/>
      <c r="E5170" s="84"/>
      <c r="F5170" s="84"/>
      <c r="G5170" s="84"/>
      <c r="H5170" s="90"/>
      <c r="I5170" s="84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84"/>
      <c r="E5171" s="84"/>
      <c r="F5171" s="84"/>
      <c r="G5171" s="84"/>
      <c r="H5171" s="90"/>
      <c r="I5171" s="84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84"/>
      <c r="E5172" s="84"/>
      <c r="F5172" s="84"/>
      <c r="G5172" s="84"/>
      <c r="H5172" s="90"/>
      <c r="I5172" s="84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84"/>
      <c r="E5173" s="84"/>
      <c r="F5173" s="84"/>
      <c r="G5173" s="84"/>
      <c r="H5173" s="90"/>
      <c r="I5173" s="84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84"/>
      <c r="E5174" s="84"/>
      <c r="F5174" s="84"/>
      <c r="G5174" s="84"/>
      <c r="H5174" s="90"/>
      <c r="I5174" s="84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84"/>
      <c r="E5175" s="84"/>
      <c r="F5175" s="84"/>
      <c r="G5175" s="84"/>
      <c r="H5175" s="90"/>
      <c r="I5175" s="84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84"/>
      <c r="E5176" s="84"/>
      <c r="F5176" s="84"/>
      <c r="G5176" s="84"/>
      <c r="H5176" s="90"/>
      <c r="I5176" s="84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84"/>
      <c r="E5177" s="84"/>
      <c r="F5177" s="84"/>
      <c r="G5177" s="84"/>
      <c r="H5177" s="90"/>
      <c r="I5177" s="84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84"/>
      <c r="E5178" s="84"/>
      <c r="F5178" s="84"/>
      <c r="G5178" s="84"/>
      <c r="H5178" s="90"/>
      <c r="I5178" s="84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84"/>
      <c r="E5179" s="84"/>
      <c r="F5179" s="84"/>
      <c r="G5179" s="84"/>
      <c r="H5179" s="90"/>
      <c r="I5179" s="84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84"/>
      <c r="E5180" s="84"/>
      <c r="F5180" s="84"/>
      <c r="G5180" s="84"/>
      <c r="H5180" s="90"/>
      <c r="I5180" s="84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84"/>
      <c r="E5181" s="84"/>
      <c r="F5181" s="84"/>
      <c r="G5181" s="84"/>
      <c r="H5181" s="90"/>
      <c r="I5181" s="84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84"/>
      <c r="E5182" s="84"/>
      <c r="F5182" s="84"/>
      <c r="G5182" s="84"/>
      <c r="H5182" s="90"/>
      <c r="I5182" s="84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84"/>
      <c r="E5183" s="84"/>
      <c r="F5183" s="84"/>
      <c r="G5183" s="84"/>
      <c r="H5183" s="90"/>
      <c r="I5183" s="84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84"/>
      <c r="E5184" s="84"/>
      <c r="F5184" s="84"/>
      <c r="G5184" s="84"/>
      <c r="H5184" s="90"/>
      <c r="I5184" s="84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84"/>
      <c r="E5185" s="84"/>
      <c r="F5185" s="84"/>
      <c r="G5185" s="84"/>
      <c r="H5185" s="90"/>
      <c r="I5185" s="84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84"/>
      <c r="E5186" s="84"/>
      <c r="F5186" s="84"/>
      <c r="G5186" s="84"/>
      <c r="H5186" s="90"/>
      <c r="I5186" s="84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84"/>
      <c r="E5187" s="84"/>
      <c r="F5187" s="84"/>
      <c r="G5187" s="84"/>
      <c r="H5187" s="90"/>
      <c r="I5187" s="84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84"/>
      <c r="E5188" s="84"/>
      <c r="F5188" s="84"/>
      <c r="G5188" s="84"/>
      <c r="H5188" s="90"/>
      <c r="I5188" s="84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84"/>
      <c r="E5189" s="84"/>
      <c r="F5189" s="84"/>
      <c r="G5189" s="84"/>
      <c r="H5189" s="90"/>
      <c r="I5189" s="84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84"/>
      <c r="E5190" s="84"/>
      <c r="F5190" s="84"/>
      <c r="G5190" s="84"/>
      <c r="H5190" s="90"/>
      <c r="I5190" s="84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84"/>
      <c r="E5191" s="84"/>
      <c r="F5191" s="84"/>
      <c r="G5191" s="84"/>
      <c r="H5191" s="90"/>
      <c r="I5191" s="84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84"/>
      <c r="E5192" s="84"/>
      <c r="F5192" s="84"/>
      <c r="G5192" s="84"/>
      <c r="H5192" s="90"/>
      <c r="I5192" s="84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84"/>
      <c r="E5193" s="84"/>
      <c r="F5193" s="84"/>
      <c r="G5193" s="84"/>
      <c r="H5193" s="90"/>
      <c r="I5193" s="84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84"/>
      <c r="E5194" s="84"/>
      <c r="F5194" s="84"/>
      <c r="G5194" s="84"/>
      <c r="H5194" s="90"/>
      <c r="I5194" s="84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84"/>
      <c r="E5195" s="84"/>
      <c r="F5195" s="84"/>
      <c r="G5195" s="84"/>
      <c r="H5195" s="90"/>
      <c r="I5195" s="84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84"/>
      <c r="E5196" s="84"/>
      <c r="F5196" s="84"/>
      <c r="G5196" s="84"/>
      <c r="H5196" s="90"/>
      <c r="I5196" s="84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84"/>
      <c r="E5197" s="84"/>
      <c r="F5197" s="84"/>
      <c r="G5197" s="84"/>
      <c r="H5197" s="90"/>
      <c r="I5197" s="84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84"/>
      <c r="E5198" s="84"/>
      <c r="F5198" s="84"/>
      <c r="G5198" s="84"/>
      <c r="H5198" s="90"/>
      <c r="I5198" s="84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84"/>
      <c r="E5199" s="84"/>
      <c r="F5199" s="84"/>
      <c r="G5199" s="84"/>
      <c r="H5199" s="90"/>
      <c r="I5199" s="84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84"/>
      <c r="E5200" s="84"/>
      <c r="F5200" s="84"/>
      <c r="G5200" s="84"/>
      <c r="H5200" s="90"/>
      <c r="I5200" s="84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84"/>
      <c r="E5201" s="84"/>
      <c r="F5201" s="84"/>
      <c r="G5201" s="84"/>
      <c r="H5201" s="90"/>
      <c r="I5201" s="84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84"/>
      <c r="E5202" s="84"/>
      <c r="F5202" s="84"/>
      <c r="G5202" s="84"/>
      <c r="H5202" s="90"/>
      <c r="I5202" s="84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84"/>
      <c r="E5203" s="84"/>
      <c r="F5203" s="84"/>
      <c r="G5203" s="84"/>
      <c r="H5203" s="90"/>
      <c r="I5203" s="84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84"/>
      <c r="E5204" s="84"/>
      <c r="F5204" s="84"/>
      <c r="G5204" s="84"/>
      <c r="H5204" s="90"/>
      <c r="I5204" s="84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84"/>
      <c r="E5205" s="84"/>
      <c r="F5205" s="84"/>
      <c r="G5205" s="84"/>
      <c r="H5205" s="90"/>
      <c r="I5205" s="84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84"/>
      <c r="E5206" s="84"/>
      <c r="F5206" s="84"/>
      <c r="G5206" s="84"/>
      <c r="H5206" s="90"/>
      <c r="I5206" s="84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84"/>
      <c r="E5207" s="84"/>
      <c r="F5207" s="84"/>
      <c r="G5207" s="84"/>
      <c r="H5207" s="90"/>
      <c r="I5207" s="84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84"/>
      <c r="E5208" s="84"/>
      <c r="F5208" s="84"/>
      <c r="G5208" s="84"/>
      <c r="H5208" s="90"/>
      <c r="I5208" s="84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84"/>
      <c r="E5209" s="84"/>
      <c r="F5209" s="84"/>
      <c r="G5209" s="84"/>
      <c r="H5209" s="90"/>
      <c r="I5209" s="84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84"/>
      <c r="E5210" s="84"/>
      <c r="F5210" s="84"/>
      <c r="G5210" s="84"/>
      <c r="H5210" s="90"/>
      <c r="I5210" s="84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84"/>
      <c r="E5211" s="84"/>
      <c r="F5211" s="84"/>
      <c r="G5211" s="84"/>
      <c r="H5211" s="90"/>
      <c r="I5211" s="84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84"/>
      <c r="E5212" s="84"/>
      <c r="F5212" s="84"/>
      <c r="G5212" s="84"/>
      <c r="H5212" s="90"/>
      <c r="I5212" s="84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84"/>
      <c r="E5213" s="84"/>
      <c r="F5213" s="84"/>
      <c r="G5213" s="84"/>
      <c r="H5213" s="90"/>
      <c r="I5213" s="84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84"/>
      <c r="E5214" s="84"/>
      <c r="F5214" s="84"/>
      <c r="G5214" s="84"/>
      <c r="H5214" s="90"/>
      <c r="I5214" s="84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84"/>
      <c r="E5215" s="84"/>
      <c r="F5215" s="84"/>
      <c r="G5215" s="84"/>
      <c r="H5215" s="90"/>
      <c r="I5215" s="84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84"/>
      <c r="E5216" s="84"/>
      <c r="F5216" s="84"/>
      <c r="G5216" s="84"/>
      <c r="H5216" s="90"/>
      <c r="I5216" s="84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84"/>
      <c r="E5217" s="84"/>
      <c r="F5217" s="84"/>
      <c r="G5217" s="84"/>
      <c r="H5217" s="90"/>
      <c r="I5217" s="84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84"/>
      <c r="E5218" s="84"/>
      <c r="F5218" s="84"/>
      <c r="G5218" s="84"/>
      <c r="H5218" s="90"/>
      <c r="I5218" s="84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84"/>
      <c r="E5219" s="84"/>
      <c r="F5219" s="84"/>
      <c r="G5219" s="84"/>
      <c r="H5219" s="90"/>
      <c r="I5219" s="84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84"/>
      <c r="E5220" s="84"/>
      <c r="F5220" s="84"/>
      <c r="G5220" s="84"/>
      <c r="H5220" s="90"/>
      <c r="I5220" s="84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84"/>
      <c r="E5221" s="84"/>
      <c r="F5221" s="84"/>
      <c r="G5221" s="84"/>
      <c r="H5221" s="90"/>
      <c r="I5221" s="84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84"/>
      <c r="E5222" s="84"/>
      <c r="F5222" s="84"/>
      <c r="G5222" s="84"/>
      <c r="H5222" s="90"/>
      <c r="I5222" s="84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84"/>
      <c r="E5223" s="84"/>
      <c r="F5223" s="84"/>
      <c r="G5223" s="84"/>
      <c r="H5223" s="90"/>
      <c r="I5223" s="84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84"/>
      <c r="E5224" s="84"/>
      <c r="F5224" s="84"/>
      <c r="G5224" s="84"/>
      <c r="H5224" s="90"/>
      <c r="I5224" s="84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84"/>
      <c r="E5225" s="84"/>
      <c r="F5225" s="84"/>
      <c r="G5225" s="84"/>
      <c r="H5225" s="90"/>
      <c r="I5225" s="84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84"/>
      <c r="E5226" s="84"/>
      <c r="F5226" s="84"/>
      <c r="G5226" s="84"/>
      <c r="H5226" s="90"/>
      <c r="I5226" s="84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84"/>
      <c r="E5227" s="84"/>
      <c r="F5227" s="84"/>
      <c r="G5227" s="84"/>
      <c r="H5227" s="90"/>
      <c r="I5227" s="84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84"/>
      <c r="E5228" s="84"/>
      <c r="F5228" s="84"/>
      <c r="G5228" s="84"/>
      <c r="H5228" s="90"/>
      <c r="I5228" s="84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84"/>
      <c r="E5229" s="84"/>
      <c r="F5229" s="84"/>
      <c r="G5229" s="84"/>
      <c r="H5229" s="90"/>
      <c r="I5229" s="84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84"/>
      <c r="E5230" s="84"/>
      <c r="F5230" s="84"/>
      <c r="G5230" s="84"/>
      <c r="H5230" s="90"/>
      <c r="I5230" s="84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84"/>
      <c r="E5231" s="84"/>
      <c r="F5231" s="84"/>
      <c r="G5231" s="84"/>
      <c r="H5231" s="90"/>
      <c r="I5231" s="84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84"/>
      <c r="E5232" s="84"/>
      <c r="F5232" s="84"/>
      <c r="G5232" s="84"/>
      <c r="H5232" s="90"/>
      <c r="I5232" s="84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84"/>
      <c r="E5233" s="84"/>
      <c r="F5233" s="84"/>
      <c r="G5233" s="84"/>
      <c r="H5233" s="90"/>
      <c r="I5233" s="84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84"/>
      <c r="E5234" s="84"/>
      <c r="F5234" s="84"/>
      <c r="G5234" s="84"/>
      <c r="H5234" s="90"/>
      <c r="I5234" s="84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84"/>
      <c r="E5235" s="84"/>
      <c r="F5235" s="84"/>
      <c r="G5235" s="84"/>
      <c r="H5235" s="90"/>
      <c r="I5235" s="84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84"/>
      <c r="E5236" s="84"/>
      <c r="F5236" s="84"/>
      <c r="G5236" s="84"/>
      <c r="H5236" s="90"/>
      <c r="I5236" s="84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84"/>
      <c r="E5237" s="84"/>
      <c r="F5237" s="84"/>
      <c r="G5237" s="84"/>
      <c r="H5237" s="90"/>
      <c r="I5237" s="84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84"/>
      <c r="E5238" s="84"/>
      <c r="F5238" s="84"/>
      <c r="G5238" s="84"/>
      <c r="H5238" s="90"/>
      <c r="I5238" s="84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84"/>
      <c r="E5239" s="84"/>
      <c r="F5239" s="84"/>
      <c r="G5239" s="84"/>
      <c r="H5239" s="90"/>
      <c r="I5239" s="84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84"/>
      <c r="E5240" s="84"/>
      <c r="F5240" s="84"/>
      <c r="G5240" s="84"/>
      <c r="H5240" s="90"/>
      <c r="I5240" s="84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84"/>
      <c r="E5241" s="84"/>
      <c r="F5241" s="84"/>
      <c r="G5241" s="84"/>
      <c r="H5241" s="90"/>
      <c r="I5241" s="84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84"/>
      <c r="E5242" s="84"/>
      <c r="F5242" s="84"/>
      <c r="G5242" s="84"/>
      <c r="H5242" s="90"/>
      <c r="I5242" s="84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84"/>
      <c r="E5243" s="84"/>
      <c r="F5243" s="84"/>
      <c r="G5243" s="84"/>
      <c r="H5243" s="90"/>
      <c r="I5243" s="84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84"/>
      <c r="E5244" s="84"/>
      <c r="F5244" s="84"/>
      <c r="G5244" s="84"/>
      <c r="H5244" s="90"/>
      <c r="I5244" s="84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84"/>
      <c r="E5245" s="84"/>
      <c r="F5245" s="84"/>
      <c r="G5245" s="84"/>
      <c r="H5245" s="90"/>
      <c r="I5245" s="84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84"/>
      <c r="E5246" s="84"/>
      <c r="F5246" s="84"/>
      <c r="G5246" s="84"/>
      <c r="H5246" s="90"/>
      <c r="I5246" s="84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84"/>
      <c r="E5247" s="84"/>
      <c r="F5247" s="84"/>
      <c r="G5247" s="84"/>
      <c r="H5247" s="90"/>
      <c r="I5247" s="84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84"/>
      <c r="E5248" s="84"/>
      <c r="F5248" s="84"/>
      <c r="G5248" s="84"/>
      <c r="H5248" s="90"/>
      <c r="I5248" s="84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84"/>
      <c r="E5249" s="84"/>
      <c r="F5249" s="84"/>
      <c r="G5249" s="84"/>
      <c r="H5249" s="90"/>
      <c r="I5249" s="84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84"/>
      <c r="E5250" s="84"/>
      <c r="F5250" s="84"/>
      <c r="G5250" s="84"/>
      <c r="H5250" s="90"/>
      <c r="I5250" s="84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84"/>
      <c r="E5251" s="84"/>
      <c r="F5251" s="84"/>
      <c r="G5251" s="84"/>
      <c r="H5251" s="90"/>
      <c r="I5251" s="84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84"/>
      <c r="E5252" s="84"/>
      <c r="F5252" s="84"/>
      <c r="G5252" s="84"/>
      <c r="H5252" s="90"/>
      <c r="I5252" s="84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84"/>
      <c r="E5253" s="84"/>
      <c r="F5253" s="84"/>
      <c r="G5253" s="84"/>
      <c r="H5253" s="90"/>
      <c r="I5253" s="84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84"/>
      <c r="E5254" s="84"/>
      <c r="F5254" s="84"/>
      <c r="G5254" s="84"/>
      <c r="H5254" s="90"/>
      <c r="I5254" s="84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84"/>
      <c r="E5255" s="84"/>
      <c r="F5255" s="84"/>
      <c r="G5255" s="84"/>
      <c r="H5255" s="90"/>
      <c r="I5255" s="84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84"/>
      <c r="E5256" s="84"/>
      <c r="F5256" s="84"/>
      <c r="G5256" s="84"/>
      <c r="H5256" s="90"/>
      <c r="I5256" s="84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84"/>
      <c r="E5257" s="84"/>
      <c r="F5257" s="84"/>
      <c r="G5257" s="84"/>
      <c r="H5257" s="90"/>
      <c r="I5257" s="84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84"/>
      <c r="E5258" s="84"/>
      <c r="F5258" s="84"/>
      <c r="G5258" s="84"/>
      <c r="H5258" s="90"/>
      <c r="I5258" s="84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84"/>
      <c r="E5259" s="84"/>
      <c r="F5259" s="84"/>
      <c r="G5259" s="84"/>
      <c r="H5259" s="90"/>
      <c r="I5259" s="84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84"/>
      <c r="E5260" s="84"/>
      <c r="F5260" s="84"/>
      <c r="G5260" s="84"/>
      <c r="H5260" s="90"/>
      <c r="I5260" s="84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84"/>
      <c r="E5261" s="84"/>
      <c r="F5261" s="84"/>
      <c r="G5261" s="84"/>
      <c r="H5261" s="90"/>
      <c r="I5261" s="84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84"/>
      <c r="E5262" s="84"/>
      <c r="F5262" s="84"/>
      <c r="G5262" s="84"/>
      <c r="H5262" s="90"/>
      <c r="I5262" s="84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84"/>
      <c r="E5263" s="84"/>
      <c r="F5263" s="84"/>
      <c r="G5263" s="84"/>
      <c r="H5263" s="90"/>
      <c r="I5263" s="84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84"/>
      <c r="E5264" s="84"/>
      <c r="F5264" s="84"/>
      <c r="G5264" s="84"/>
      <c r="H5264" s="90"/>
      <c r="I5264" s="84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84"/>
      <c r="E5265" s="84"/>
      <c r="F5265" s="84"/>
      <c r="G5265" s="84"/>
      <c r="H5265" s="90"/>
      <c r="I5265" s="84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84"/>
      <c r="E5266" s="84"/>
      <c r="F5266" s="84"/>
      <c r="G5266" s="84"/>
      <c r="H5266" s="90"/>
      <c r="I5266" s="84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84"/>
      <c r="E5267" s="84"/>
      <c r="F5267" s="84"/>
      <c r="G5267" s="84"/>
      <c r="H5267" s="90"/>
      <c r="I5267" s="84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84"/>
      <c r="E5268" s="84"/>
      <c r="F5268" s="84"/>
      <c r="G5268" s="84"/>
      <c r="H5268" s="90"/>
      <c r="I5268" s="84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84"/>
      <c r="E5269" s="84"/>
      <c r="F5269" s="84"/>
      <c r="G5269" s="84"/>
      <c r="H5269" s="90"/>
      <c r="I5269" s="84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84"/>
      <c r="E5270" s="84"/>
      <c r="F5270" s="84"/>
      <c r="G5270" s="84"/>
      <c r="H5270" s="90"/>
      <c r="I5270" s="84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84"/>
      <c r="E5271" s="84"/>
      <c r="F5271" s="84"/>
      <c r="G5271" s="84"/>
      <c r="H5271" s="90"/>
      <c r="I5271" s="84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84"/>
      <c r="E5272" s="84"/>
      <c r="F5272" s="84"/>
      <c r="G5272" s="84"/>
      <c r="H5272" s="90"/>
      <c r="I5272" s="84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84"/>
      <c r="E5273" s="84"/>
      <c r="F5273" s="84"/>
      <c r="G5273" s="84"/>
      <c r="H5273" s="90"/>
      <c r="I5273" s="84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84"/>
      <c r="E5274" s="84"/>
      <c r="F5274" s="84"/>
      <c r="G5274" s="84"/>
      <c r="H5274" s="90"/>
      <c r="I5274" s="84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84"/>
      <c r="E5275" s="84"/>
      <c r="F5275" s="84"/>
      <c r="G5275" s="84"/>
      <c r="H5275" s="90"/>
      <c r="I5275" s="84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84"/>
      <c r="E5276" s="84"/>
      <c r="F5276" s="84"/>
      <c r="G5276" s="84"/>
      <c r="H5276" s="90"/>
      <c r="I5276" s="84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84"/>
      <c r="E5277" s="84"/>
      <c r="F5277" s="84"/>
      <c r="G5277" s="84"/>
      <c r="H5277" s="90"/>
      <c r="I5277" s="84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84"/>
      <c r="E5278" s="84"/>
      <c r="F5278" s="84"/>
      <c r="G5278" s="84"/>
      <c r="H5278" s="90"/>
      <c r="I5278" s="84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84"/>
      <c r="E5279" s="84"/>
      <c r="F5279" s="84"/>
      <c r="G5279" s="84"/>
      <c r="H5279" s="90"/>
      <c r="I5279" s="84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84"/>
      <c r="E5280" s="84"/>
      <c r="F5280" s="84"/>
      <c r="G5280" s="84"/>
      <c r="H5280" s="90"/>
      <c r="I5280" s="84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84"/>
      <c r="E5281" s="84"/>
      <c r="F5281" s="84"/>
      <c r="G5281" s="84"/>
      <c r="H5281" s="90"/>
      <c r="I5281" s="84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84"/>
      <c r="E5282" s="84"/>
      <c r="F5282" s="84"/>
      <c r="G5282" s="84"/>
      <c r="H5282" s="90"/>
      <c r="I5282" s="84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84"/>
      <c r="E5283" s="84"/>
      <c r="F5283" s="84"/>
      <c r="G5283" s="84"/>
      <c r="H5283" s="90"/>
      <c r="I5283" s="84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84"/>
      <c r="E5284" s="84"/>
      <c r="F5284" s="84"/>
      <c r="G5284" s="84"/>
      <c r="H5284" s="90"/>
      <c r="I5284" s="84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84"/>
      <c r="E5285" s="84"/>
      <c r="F5285" s="84"/>
      <c r="G5285" s="84"/>
      <c r="H5285" s="90"/>
      <c r="I5285" s="84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84"/>
      <c r="E5286" s="84"/>
      <c r="F5286" s="84"/>
      <c r="G5286" s="84"/>
      <c r="H5286" s="90"/>
      <c r="I5286" s="84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84"/>
      <c r="E5287" s="84"/>
      <c r="F5287" s="84"/>
      <c r="G5287" s="84"/>
      <c r="H5287" s="90"/>
      <c r="I5287" s="84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84"/>
      <c r="E5288" s="84"/>
      <c r="F5288" s="84"/>
      <c r="G5288" s="84"/>
      <c r="H5288" s="90"/>
      <c r="I5288" s="84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84"/>
      <c r="E5289" s="84"/>
      <c r="F5289" s="84"/>
      <c r="G5289" s="84"/>
      <c r="H5289" s="90"/>
      <c r="I5289" s="84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84"/>
      <c r="E5290" s="84"/>
      <c r="F5290" s="84"/>
      <c r="G5290" s="84"/>
      <c r="H5290" s="90"/>
      <c r="I5290" s="84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84"/>
      <c r="E5291" s="84"/>
      <c r="F5291" s="84"/>
      <c r="G5291" s="84"/>
      <c r="H5291" s="90"/>
      <c r="I5291" s="84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84"/>
      <c r="E5292" s="84"/>
      <c r="F5292" s="84"/>
      <c r="G5292" s="84"/>
      <c r="H5292" s="90"/>
      <c r="I5292" s="84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84"/>
      <c r="E5293" s="84"/>
      <c r="F5293" s="84"/>
      <c r="G5293" s="84"/>
      <c r="H5293" s="90"/>
      <c r="I5293" s="84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84"/>
      <c r="E5294" s="84"/>
      <c r="F5294" s="84"/>
      <c r="G5294" s="84"/>
      <c r="H5294" s="90"/>
      <c r="I5294" s="84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84"/>
      <c r="E5295" s="84"/>
      <c r="F5295" s="84"/>
      <c r="G5295" s="84"/>
      <c r="H5295" s="90"/>
      <c r="I5295" s="84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84"/>
      <c r="E5296" s="84"/>
      <c r="F5296" s="84"/>
      <c r="G5296" s="84"/>
      <c r="H5296" s="90"/>
      <c r="I5296" s="84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84"/>
      <c r="E5297" s="84"/>
      <c r="F5297" s="84"/>
      <c r="G5297" s="84"/>
      <c r="H5297" s="90"/>
      <c r="I5297" s="84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84"/>
      <c r="E5298" s="84"/>
      <c r="F5298" s="84"/>
      <c r="G5298" s="84"/>
      <c r="H5298" s="90"/>
      <c r="I5298" s="84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84"/>
      <c r="E5299" s="84"/>
      <c r="F5299" s="84"/>
      <c r="G5299" s="84"/>
      <c r="H5299" s="90"/>
      <c r="I5299" s="84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84"/>
      <c r="E5300" s="84"/>
      <c r="F5300" s="84"/>
      <c r="G5300" s="84"/>
      <c r="H5300" s="90"/>
      <c r="I5300" s="84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84"/>
      <c r="E5301" s="84"/>
      <c r="F5301" s="84"/>
      <c r="G5301" s="84"/>
      <c r="H5301" s="90"/>
      <c r="I5301" s="84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84"/>
      <c r="E5302" s="84"/>
      <c r="F5302" s="84"/>
      <c r="G5302" s="84"/>
      <c r="H5302" s="90"/>
      <c r="I5302" s="84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84"/>
      <c r="E5303" s="84"/>
      <c r="F5303" s="84"/>
      <c r="G5303" s="84"/>
      <c r="H5303" s="90"/>
      <c r="I5303" s="84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84"/>
      <c r="E5304" s="84"/>
      <c r="F5304" s="84"/>
      <c r="G5304" s="84"/>
      <c r="H5304" s="90"/>
      <c r="I5304" s="84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84"/>
      <c r="E5305" s="84"/>
      <c r="F5305" s="84"/>
      <c r="G5305" s="84"/>
      <c r="H5305" s="90"/>
      <c r="I5305" s="84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84"/>
      <c r="E5306" s="84"/>
      <c r="F5306" s="84"/>
      <c r="G5306" s="84"/>
      <c r="H5306" s="90"/>
      <c r="I5306" s="84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84"/>
      <c r="E5307" s="84"/>
      <c r="F5307" s="84"/>
      <c r="G5307" s="84"/>
      <c r="H5307" s="90"/>
      <c r="I5307" s="84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84"/>
      <c r="E5308" s="84"/>
      <c r="F5308" s="84"/>
      <c r="G5308" s="84"/>
      <c r="H5308" s="90"/>
      <c r="I5308" s="84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84"/>
      <c r="E5309" s="84"/>
      <c r="F5309" s="84"/>
      <c r="G5309" s="84"/>
      <c r="H5309" s="90"/>
      <c r="I5309" s="84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84"/>
      <c r="E5310" s="84"/>
      <c r="F5310" s="84"/>
      <c r="G5310" s="84"/>
      <c r="H5310" s="90"/>
      <c r="I5310" s="84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84"/>
      <c r="E5311" s="84"/>
      <c r="F5311" s="84"/>
      <c r="G5311" s="84"/>
      <c r="H5311" s="90"/>
      <c r="I5311" s="84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84"/>
      <c r="E5312" s="84"/>
      <c r="F5312" s="84"/>
      <c r="G5312" s="84"/>
      <c r="H5312" s="90"/>
      <c r="I5312" s="84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84"/>
      <c r="E5313" s="84"/>
      <c r="F5313" s="84"/>
      <c r="G5313" s="84"/>
      <c r="H5313" s="90"/>
      <c r="I5313" s="84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84"/>
      <c r="E5314" s="84"/>
      <c r="F5314" s="84"/>
      <c r="G5314" s="84"/>
      <c r="H5314" s="90"/>
      <c r="I5314" s="84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84"/>
      <c r="E5315" s="84"/>
      <c r="F5315" s="84"/>
      <c r="G5315" s="84"/>
      <c r="H5315" s="90"/>
      <c r="I5315" s="84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84"/>
      <c r="E5316" s="84"/>
      <c r="F5316" s="84"/>
      <c r="G5316" s="84"/>
      <c r="H5316" s="90"/>
      <c r="I5316" s="84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84"/>
      <c r="E5317" s="84"/>
      <c r="F5317" s="84"/>
      <c r="G5317" s="84"/>
      <c r="H5317" s="90"/>
      <c r="I5317" s="84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84"/>
      <c r="E5318" s="84"/>
      <c r="F5318" s="84"/>
      <c r="G5318" s="84"/>
      <c r="H5318" s="90"/>
      <c r="I5318" s="84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84"/>
      <c r="E5319" s="84"/>
      <c r="F5319" s="84"/>
      <c r="G5319" s="84"/>
      <c r="H5319" s="90"/>
      <c r="I5319" s="84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84"/>
      <c r="E5320" s="84"/>
      <c r="F5320" s="84"/>
      <c r="G5320" s="84"/>
      <c r="H5320" s="90"/>
      <c r="I5320" s="84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84"/>
      <c r="E5321" s="84"/>
      <c r="F5321" s="84"/>
      <c r="G5321" s="84"/>
      <c r="H5321" s="90"/>
      <c r="I5321" s="84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84"/>
      <c r="E5322" s="84"/>
      <c r="F5322" s="84"/>
      <c r="G5322" s="84"/>
      <c r="H5322" s="90"/>
      <c r="I5322" s="84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84"/>
      <c r="E5323" s="84"/>
      <c r="F5323" s="84"/>
      <c r="G5323" s="84"/>
      <c r="H5323" s="90"/>
      <c r="I5323" s="84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84"/>
      <c r="E5324" s="84"/>
      <c r="F5324" s="84"/>
      <c r="G5324" s="84"/>
      <c r="H5324" s="90"/>
      <c r="I5324" s="84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84"/>
      <c r="E5325" s="84"/>
      <c r="F5325" s="84"/>
      <c r="G5325" s="84"/>
      <c r="H5325" s="90"/>
      <c r="I5325" s="84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84"/>
      <c r="E5326" s="84"/>
      <c r="F5326" s="84"/>
      <c r="G5326" s="84"/>
      <c r="H5326" s="90"/>
      <c r="I5326" s="84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84"/>
      <c r="E5327" s="84"/>
      <c r="F5327" s="84"/>
      <c r="G5327" s="84"/>
      <c r="H5327" s="90"/>
      <c r="I5327" s="84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84"/>
      <c r="E5328" s="84"/>
      <c r="F5328" s="84"/>
      <c r="G5328" s="84"/>
      <c r="H5328" s="90"/>
      <c r="I5328" s="84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84"/>
      <c r="E5329" s="84"/>
      <c r="F5329" s="84"/>
      <c r="G5329" s="84"/>
      <c r="H5329" s="90"/>
      <c r="I5329" s="84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84"/>
      <c r="E5330" s="84"/>
      <c r="F5330" s="84"/>
      <c r="G5330" s="84"/>
      <c r="H5330" s="90"/>
      <c r="I5330" s="84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84"/>
      <c r="E5331" s="84"/>
      <c r="F5331" s="84"/>
      <c r="G5331" s="84"/>
      <c r="H5331" s="90"/>
      <c r="I5331" s="84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84"/>
      <c r="E5332" s="84"/>
      <c r="F5332" s="84"/>
      <c r="G5332" s="84"/>
      <c r="H5332" s="90"/>
      <c r="I5332" s="84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84"/>
      <c r="E5333" s="84"/>
      <c r="F5333" s="84"/>
      <c r="G5333" s="84"/>
      <c r="H5333" s="90"/>
      <c r="I5333" s="84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84"/>
      <c r="E5334" s="84"/>
      <c r="F5334" s="84"/>
      <c r="G5334" s="84"/>
      <c r="H5334" s="90"/>
      <c r="I5334" s="84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84"/>
      <c r="E5335" s="84"/>
      <c r="F5335" s="84"/>
      <c r="G5335" s="84"/>
      <c r="H5335" s="90"/>
      <c r="I5335" s="84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84"/>
      <c r="E5336" s="84"/>
      <c r="F5336" s="84"/>
      <c r="G5336" s="84"/>
      <c r="H5336" s="90"/>
      <c r="I5336" s="84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84"/>
      <c r="E5337" s="84"/>
      <c r="F5337" s="84"/>
      <c r="G5337" s="84"/>
      <c r="H5337" s="90"/>
      <c r="I5337" s="84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84"/>
      <c r="E5338" s="84"/>
      <c r="F5338" s="84"/>
      <c r="G5338" s="84"/>
      <c r="H5338" s="90"/>
      <c r="I5338" s="84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84"/>
      <c r="E5339" s="84"/>
      <c r="F5339" s="84"/>
      <c r="G5339" s="84"/>
      <c r="H5339" s="90"/>
      <c r="I5339" s="84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84"/>
      <c r="E5340" s="84"/>
      <c r="F5340" s="84"/>
      <c r="G5340" s="84"/>
      <c r="H5340" s="90"/>
      <c r="I5340" s="84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84"/>
      <c r="E5341" s="84"/>
      <c r="F5341" s="84"/>
      <c r="G5341" s="84"/>
      <c r="H5341" s="90"/>
      <c r="I5341" s="84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84"/>
      <c r="E5342" s="84"/>
      <c r="F5342" s="84"/>
      <c r="G5342" s="84"/>
      <c r="H5342" s="90"/>
      <c r="I5342" s="84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84"/>
      <c r="E5343" s="84"/>
      <c r="F5343" s="84"/>
      <c r="G5343" s="84"/>
      <c r="H5343" s="90"/>
      <c r="I5343" s="84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84"/>
      <c r="E5344" s="84"/>
      <c r="F5344" s="84"/>
      <c r="G5344" s="84"/>
      <c r="H5344" s="90"/>
      <c r="I5344" s="84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84"/>
      <c r="E5345" s="84"/>
      <c r="F5345" s="84"/>
      <c r="G5345" s="84"/>
      <c r="H5345" s="90"/>
      <c r="I5345" s="84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84"/>
      <c r="E5346" s="84"/>
      <c r="F5346" s="84"/>
      <c r="G5346" s="84"/>
      <c r="H5346" s="90"/>
      <c r="I5346" s="84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84"/>
      <c r="E5347" s="84"/>
      <c r="F5347" s="84"/>
      <c r="G5347" s="84"/>
      <c r="H5347" s="90"/>
      <c r="I5347" s="84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84"/>
      <c r="E5348" s="84"/>
      <c r="F5348" s="84"/>
      <c r="G5348" s="84"/>
      <c r="H5348" s="90"/>
      <c r="I5348" s="84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84"/>
      <c r="E5349" s="84"/>
      <c r="F5349" s="84"/>
      <c r="G5349" s="84"/>
      <c r="H5349" s="90"/>
      <c r="I5349" s="84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84"/>
      <c r="E5350" s="84"/>
      <c r="F5350" s="84"/>
      <c r="G5350" s="84"/>
      <c r="H5350" s="90"/>
      <c r="I5350" s="84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84"/>
      <c r="E5351" s="84"/>
      <c r="F5351" s="84"/>
      <c r="G5351" s="84"/>
      <c r="H5351" s="90"/>
      <c r="I5351" s="84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84"/>
      <c r="E5352" s="84"/>
      <c r="F5352" s="84"/>
      <c r="G5352" s="84"/>
      <c r="H5352" s="90"/>
      <c r="I5352" s="84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84"/>
      <c r="E5353" s="84"/>
      <c r="F5353" s="84"/>
      <c r="G5353" s="84"/>
      <c r="H5353" s="90"/>
      <c r="I5353" s="84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84"/>
      <c r="E5354" s="84"/>
      <c r="F5354" s="84"/>
      <c r="G5354" s="84"/>
      <c r="H5354" s="90"/>
      <c r="I5354" s="84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84"/>
      <c r="E5355" s="84"/>
      <c r="F5355" s="84"/>
      <c r="G5355" s="84"/>
      <c r="H5355" s="90"/>
      <c r="I5355" s="84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84"/>
      <c r="E5356" s="84"/>
      <c r="F5356" s="84"/>
      <c r="G5356" s="84"/>
      <c r="H5356" s="90"/>
      <c r="I5356" s="84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84"/>
      <c r="E5357" s="84"/>
      <c r="F5357" s="84"/>
      <c r="G5357" s="84"/>
      <c r="H5357" s="90"/>
      <c r="I5357" s="84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84"/>
      <c r="E5358" s="84"/>
      <c r="F5358" s="84"/>
      <c r="G5358" s="84"/>
      <c r="H5358" s="90"/>
      <c r="I5358" s="84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84"/>
      <c r="E5359" s="84"/>
      <c r="F5359" s="84"/>
      <c r="G5359" s="84"/>
      <c r="H5359" s="90"/>
      <c r="I5359" s="84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84"/>
      <c r="E5360" s="84"/>
      <c r="F5360" s="84"/>
      <c r="G5360" s="84"/>
      <c r="H5360" s="90"/>
      <c r="I5360" s="84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84"/>
      <c r="E5361" s="84"/>
      <c r="F5361" s="84"/>
      <c r="G5361" s="84"/>
      <c r="H5361" s="90"/>
      <c r="I5361" s="84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84"/>
      <c r="E5362" s="84"/>
      <c r="F5362" s="84"/>
      <c r="G5362" s="84"/>
      <c r="H5362" s="90"/>
      <c r="I5362" s="84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84"/>
      <c r="E5363" s="84"/>
      <c r="F5363" s="84"/>
      <c r="G5363" s="84"/>
      <c r="H5363" s="90"/>
      <c r="I5363" s="84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84"/>
      <c r="E5364" s="84"/>
      <c r="F5364" s="84"/>
      <c r="G5364" s="84"/>
      <c r="H5364" s="90"/>
      <c r="I5364" s="84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84"/>
      <c r="E5365" s="84"/>
      <c r="F5365" s="84"/>
      <c r="G5365" s="84"/>
      <c r="H5365" s="90"/>
      <c r="I5365" s="84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84"/>
      <c r="E5366" s="84"/>
      <c r="F5366" s="84"/>
      <c r="G5366" s="84"/>
      <c r="H5366" s="90"/>
      <c r="I5366" s="84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84"/>
      <c r="E5367" s="84"/>
      <c r="F5367" s="84"/>
      <c r="G5367" s="84"/>
      <c r="H5367" s="90"/>
      <c r="I5367" s="84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84"/>
      <c r="E5368" s="84"/>
      <c r="F5368" s="84"/>
      <c r="G5368" s="84"/>
      <c r="H5368" s="90"/>
      <c r="I5368" s="84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84"/>
      <c r="E5369" s="84"/>
      <c r="F5369" s="84"/>
      <c r="G5369" s="84"/>
      <c r="H5369" s="90"/>
      <c r="I5369" s="84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84"/>
      <c r="E5370" s="84"/>
      <c r="F5370" s="84"/>
      <c r="G5370" s="84"/>
      <c r="H5370" s="90"/>
      <c r="I5370" s="84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84"/>
      <c r="E5371" s="84"/>
      <c r="F5371" s="84"/>
      <c r="G5371" s="84"/>
      <c r="H5371" s="90"/>
      <c r="I5371" s="84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84"/>
      <c r="E5372" s="84"/>
      <c r="F5372" s="84"/>
      <c r="G5372" s="84"/>
      <c r="H5372" s="90"/>
      <c r="I5372" s="84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84"/>
      <c r="E5373" s="84"/>
      <c r="F5373" s="84"/>
      <c r="G5373" s="84"/>
      <c r="H5373" s="90"/>
      <c r="I5373" s="84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84"/>
      <c r="E5374" s="84"/>
      <c r="F5374" s="84"/>
      <c r="G5374" s="84"/>
      <c r="H5374" s="90"/>
      <c r="I5374" s="84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84"/>
      <c r="E5375" s="84"/>
      <c r="F5375" s="84"/>
      <c r="G5375" s="84"/>
      <c r="H5375" s="90"/>
      <c r="I5375" s="84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84"/>
      <c r="E5376" s="84"/>
      <c r="F5376" s="84"/>
      <c r="G5376" s="84"/>
      <c r="H5376" s="90"/>
      <c r="I5376" s="84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84"/>
      <c r="E5377" s="84"/>
      <c r="F5377" s="84"/>
      <c r="G5377" s="84"/>
      <c r="H5377" s="90"/>
      <c r="I5377" s="84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84"/>
      <c r="E5378" s="84"/>
      <c r="F5378" s="84"/>
      <c r="G5378" s="84"/>
      <c r="H5378" s="90"/>
      <c r="I5378" s="84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84"/>
      <c r="E5379" s="84"/>
      <c r="F5379" s="84"/>
      <c r="G5379" s="84"/>
      <c r="H5379" s="90"/>
      <c r="I5379" s="84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84"/>
      <c r="E5380" s="84"/>
      <c r="F5380" s="84"/>
      <c r="G5380" s="84"/>
      <c r="H5380" s="90"/>
      <c r="I5380" s="84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84"/>
      <c r="E5381" s="84"/>
      <c r="F5381" s="84"/>
      <c r="G5381" s="84"/>
      <c r="H5381" s="90"/>
      <c r="I5381" s="84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84"/>
      <c r="E5382" s="84"/>
      <c r="F5382" s="84"/>
      <c r="G5382" s="84"/>
      <c r="H5382" s="90"/>
      <c r="I5382" s="84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84"/>
      <c r="E5383" s="84"/>
      <c r="F5383" s="84"/>
      <c r="G5383" s="84"/>
      <c r="H5383" s="90"/>
      <c r="I5383" s="84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84"/>
      <c r="E5384" s="84"/>
      <c r="F5384" s="84"/>
      <c r="G5384" s="84"/>
      <c r="H5384" s="90"/>
      <c r="I5384" s="84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84"/>
      <c r="E5385" s="84"/>
      <c r="F5385" s="84"/>
      <c r="G5385" s="84"/>
      <c r="H5385" s="90"/>
      <c r="I5385" s="84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84"/>
      <c r="E5386" s="84"/>
      <c r="F5386" s="84"/>
      <c r="G5386" s="84"/>
      <c r="H5386" s="90"/>
      <c r="I5386" s="84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84"/>
      <c r="E5387" s="84"/>
      <c r="F5387" s="84"/>
      <c r="G5387" s="84"/>
      <c r="H5387" s="90"/>
      <c r="I5387" s="84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84"/>
      <c r="E5388" s="84"/>
      <c r="F5388" s="84"/>
      <c r="G5388" s="84"/>
      <c r="H5388" s="90"/>
      <c r="I5388" s="84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84"/>
      <c r="E5389" s="84"/>
      <c r="F5389" s="84"/>
      <c r="G5389" s="84"/>
      <c r="H5389" s="90"/>
      <c r="I5389" s="84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84"/>
      <c r="E5390" s="84"/>
      <c r="F5390" s="84"/>
      <c r="G5390" s="84"/>
      <c r="H5390" s="90"/>
      <c r="I5390" s="84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84"/>
      <c r="E5391" s="84"/>
      <c r="F5391" s="84"/>
      <c r="G5391" s="84"/>
      <c r="H5391" s="90"/>
      <c r="I5391" s="84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84"/>
      <c r="E5392" s="84"/>
      <c r="F5392" s="84"/>
      <c r="G5392" s="84"/>
      <c r="H5392" s="90"/>
      <c r="I5392" s="84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84"/>
      <c r="E5393" s="84"/>
      <c r="F5393" s="84"/>
      <c r="G5393" s="84"/>
      <c r="H5393" s="90"/>
      <c r="I5393" s="84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84"/>
      <c r="E5394" s="84"/>
      <c r="F5394" s="84"/>
      <c r="G5394" s="84"/>
      <c r="H5394" s="90"/>
      <c r="I5394" s="84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84"/>
      <c r="E5395" s="84"/>
      <c r="F5395" s="84"/>
      <c r="G5395" s="84"/>
      <c r="H5395" s="90"/>
      <c r="I5395" s="84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84"/>
      <c r="E5396" s="84"/>
      <c r="F5396" s="84"/>
      <c r="G5396" s="84"/>
      <c r="H5396" s="90"/>
      <c r="I5396" s="84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84"/>
      <c r="E5397" s="84"/>
      <c r="F5397" s="84"/>
      <c r="G5397" s="84"/>
      <c r="H5397" s="90"/>
      <c r="I5397" s="84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84"/>
      <c r="E5398" s="84"/>
      <c r="F5398" s="84"/>
      <c r="G5398" s="84"/>
      <c r="H5398" s="90"/>
      <c r="I5398" s="84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84"/>
      <c r="E5399" s="84"/>
      <c r="F5399" s="84"/>
      <c r="G5399" s="84"/>
      <c r="H5399" s="90"/>
      <c r="I5399" s="84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84"/>
      <c r="E5400" s="84"/>
      <c r="F5400" s="84"/>
      <c r="G5400" s="84"/>
      <c r="H5400" s="90"/>
      <c r="I5400" s="84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84"/>
      <c r="E5401" s="84"/>
      <c r="F5401" s="84"/>
      <c r="G5401" s="84"/>
      <c r="H5401" s="90"/>
      <c r="I5401" s="84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84"/>
      <c r="E5402" s="84"/>
      <c r="F5402" s="84"/>
      <c r="G5402" s="84"/>
      <c r="H5402" s="90"/>
      <c r="I5402" s="84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84"/>
      <c r="E5403" s="84"/>
      <c r="F5403" s="84"/>
      <c r="G5403" s="84"/>
      <c r="H5403" s="90"/>
      <c r="I5403" s="84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84"/>
      <c r="E5404" s="84"/>
      <c r="F5404" s="84"/>
      <c r="G5404" s="84"/>
      <c r="H5404" s="90"/>
      <c r="I5404" s="84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84"/>
      <c r="E5405" s="84"/>
      <c r="F5405" s="84"/>
      <c r="G5405" s="84"/>
      <c r="H5405" s="90"/>
      <c r="I5405" s="84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84"/>
      <c r="E5406" s="84"/>
      <c r="F5406" s="84"/>
      <c r="G5406" s="84"/>
      <c r="H5406" s="90"/>
      <c r="I5406" s="84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84"/>
      <c r="E5407" s="84"/>
      <c r="F5407" s="84"/>
      <c r="G5407" s="84"/>
      <c r="H5407" s="90"/>
      <c r="I5407" s="84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84"/>
      <c r="E5408" s="84"/>
      <c r="F5408" s="84"/>
      <c r="G5408" s="84"/>
      <c r="H5408" s="90"/>
      <c r="I5408" s="84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84"/>
      <c r="E5409" s="84"/>
      <c r="F5409" s="84"/>
      <c r="G5409" s="84"/>
      <c r="H5409" s="90"/>
      <c r="I5409" s="84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84"/>
      <c r="E5410" s="84"/>
      <c r="F5410" s="84"/>
      <c r="G5410" s="84"/>
      <c r="H5410" s="90"/>
      <c r="I5410" s="84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84"/>
      <c r="E5411" s="84"/>
      <c r="F5411" s="84"/>
      <c r="G5411" s="84"/>
      <c r="H5411" s="90"/>
      <c r="I5411" s="84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84"/>
      <c r="E5412" s="84"/>
      <c r="F5412" s="84"/>
      <c r="G5412" s="84"/>
      <c r="H5412" s="90"/>
      <c r="I5412" s="84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84"/>
      <c r="E5413" s="84"/>
      <c r="F5413" s="84"/>
      <c r="G5413" s="84"/>
      <c r="H5413" s="90"/>
      <c r="I5413" s="84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84"/>
      <c r="E5414" s="84"/>
      <c r="F5414" s="84"/>
      <c r="G5414" s="84"/>
      <c r="H5414" s="90"/>
      <c r="I5414" s="84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84"/>
      <c r="E5415" s="84"/>
      <c r="F5415" s="84"/>
      <c r="G5415" s="84"/>
      <c r="H5415" s="90"/>
      <c r="I5415" s="84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84"/>
      <c r="E5416" s="84"/>
      <c r="F5416" s="84"/>
      <c r="G5416" s="84"/>
      <c r="H5416" s="90"/>
      <c r="I5416" s="84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84"/>
      <c r="E5417" s="84"/>
      <c r="F5417" s="84"/>
      <c r="G5417" s="84"/>
      <c r="H5417" s="90"/>
      <c r="I5417" s="84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84"/>
      <c r="E5418" s="84"/>
      <c r="F5418" s="84"/>
      <c r="G5418" s="84"/>
      <c r="H5418" s="90"/>
      <c r="I5418" s="84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84"/>
      <c r="E5419" s="84"/>
      <c r="F5419" s="84"/>
      <c r="G5419" s="84"/>
      <c r="H5419" s="90"/>
      <c r="I5419" s="84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84"/>
      <c r="E5420" s="84"/>
      <c r="F5420" s="84"/>
      <c r="G5420" s="84"/>
      <c r="H5420" s="90"/>
      <c r="I5420" s="84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84"/>
      <c r="E5421" s="84"/>
      <c r="F5421" s="84"/>
      <c r="G5421" s="84"/>
      <c r="H5421" s="90"/>
      <c r="I5421" s="84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84"/>
      <c r="E5422" s="84"/>
      <c r="F5422" s="84"/>
      <c r="G5422" s="84"/>
      <c r="H5422" s="90"/>
      <c r="I5422" s="84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84"/>
      <c r="E5423" s="84"/>
      <c r="F5423" s="84"/>
      <c r="G5423" s="84"/>
      <c r="H5423" s="90"/>
      <c r="I5423" s="84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84"/>
      <c r="E5424" s="84"/>
      <c r="F5424" s="84"/>
      <c r="G5424" s="84"/>
      <c r="H5424" s="90"/>
      <c r="I5424" s="84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84"/>
      <c r="E5425" s="84"/>
      <c r="F5425" s="84"/>
      <c r="G5425" s="84"/>
      <c r="H5425" s="90"/>
      <c r="I5425" s="84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84"/>
      <c r="E5426" s="84"/>
      <c r="F5426" s="84"/>
      <c r="G5426" s="84"/>
      <c r="H5426" s="90"/>
      <c r="I5426" s="84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84"/>
      <c r="E5427" s="84"/>
      <c r="F5427" s="84"/>
      <c r="G5427" s="84"/>
      <c r="H5427" s="90"/>
      <c r="I5427" s="84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84"/>
      <c r="E5428" s="84"/>
      <c r="F5428" s="84"/>
      <c r="G5428" s="84"/>
      <c r="H5428" s="90"/>
      <c r="I5428" s="84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84"/>
      <c r="E5429" s="84"/>
      <c r="F5429" s="84"/>
      <c r="G5429" s="84"/>
      <c r="H5429" s="90"/>
      <c r="I5429" s="84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84"/>
      <c r="E5430" s="84"/>
      <c r="F5430" s="84"/>
      <c r="G5430" s="84"/>
      <c r="H5430" s="90"/>
      <c r="I5430" s="84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84"/>
      <c r="E5431" s="84"/>
      <c r="F5431" s="84"/>
      <c r="G5431" s="84"/>
      <c r="H5431" s="90"/>
      <c r="I5431" s="84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84"/>
      <c r="E5432" s="84"/>
      <c r="F5432" s="84"/>
      <c r="G5432" s="84"/>
      <c r="H5432" s="90"/>
      <c r="I5432" s="84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84"/>
      <c r="E5433" s="84"/>
      <c r="F5433" s="84"/>
      <c r="G5433" s="84"/>
      <c r="H5433" s="90"/>
      <c r="I5433" s="84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84"/>
      <c r="E5434" s="84"/>
      <c r="F5434" s="84"/>
      <c r="G5434" s="84"/>
      <c r="H5434" s="90"/>
      <c r="I5434" s="84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84"/>
      <c r="E5435" s="84"/>
      <c r="F5435" s="84"/>
      <c r="G5435" s="84"/>
      <c r="H5435" s="90"/>
      <c r="I5435" s="84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84"/>
      <c r="E5436" s="84"/>
      <c r="F5436" s="84"/>
      <c r="G5436" s="84"/>
      <c r="H5436" s="90"/>
      <c r="I5436" s="84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84"/>
      <c r="E5437" s="84"/>
      <c r="F5437" s="84"/>
      <c r="G5437" s="84"/>
      <c r="H5437" s="90"/>
      <c r="I5437" s="84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84"/>
      <c r="E5438" s="84"/>
      <c r="F5438" s="84"/>
      <c r="G5438" s="84"/>
      <c r="H5438" s="90"/>
      <c r="I5438" s="84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84"/>
      <c r="E5439" s="84"/>
      <c r="F5439" s="84"/>
      <c r="G5439" s="84"/>
      <c r="H5439" s="90"/>
      <c r="I5439" s="84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84"/>
      <c r="E5440" s="84"/>
      <c r="F5440" s="84"/>
      <c r="G5440" s="84"/>
      <c r="H5440" s="90"/>
      <c r="I5440" s="84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84"/>
      <c r="E5441" s="84"/>
      <c r="F5441" s="84"/>
      <c r="G5441" s="84"/>
      <c r="H5441" s="90"/>
      <c r="I5441" s="84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84"/>
      <c r="E5442" s="84"/>
      <c r="F5442" s="84"/>
      <c r="G5442" s="84"/>
      <c r="H5442" s="90"/>
      <c r="I5442" s="84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84"/>
      <c r="E5443" s="84"/>
      <c r="F5443" s="84"/>
      <c r="G5443" s="84"/>
      <c r="H5443" s="90"/>
      <c r="I5443" s="84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84"/>
      <c r="E5444" s="84"/>
      <c r="F5444" s="84"/>
      <c r="G5444" s="84"/>
      <c r="H5444" s="90"/>
      <c r="I5444" s="84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84"/>
      <c r="E5445" s="84"/>
      <c r="F5445" s="84"/>
      <c r="G5445" s="84"/>
      <c r="H5445" s="90"/>
      <c r="I5445" s="84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84"/>
      <c r="E5446" s="84"/>
      <c r="F5446" s="84"/>
      <c r="G5446" s="84"/>
      <c r="H5446" s="90"/>
      <c r="I5446" s="84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84"/>
      <c r="E5447" s="84"/>
      <c r="F5447" s="84"/>
      <c r="G5447" s="84"/>
      <c r="H5447" s="90"/>
      <c r="I5447" s="84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84"/>
      <c r="E5448" s="84"/>
      <c r="F5448" s="84"/>
      <c r="G5448" s="84"/>
      <c r="H5448" s="90"/>
      <c r="I5448" s="84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84"/>
      <c r="E5449" s="84"/>
      <c r="F5449" s="84"/>
      <c r="G5449" s="84"/>
      <c r="H5449" s="90"/>
      <c r="I5449" s="84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84"/>
      <c r="E5450" s="84"/>
      <c r="F5450" s="84"/>
      <c r="G5450" s="84"/>
      <c r="H5450" s="90"/>
      <c r="I5450" s="84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84"/>
      <c r="E5451" s="84"/>
      <c r="F5451" s="84"/>
      <c r="G5451" s="84"/>
      <c r="H5451" s="90"/>
      <c r="I5451" s="84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84"/>
      <c r="E5452" s="84"/>
      <c r="F5452" s="84"/>
      <c r="G5452" s="84"/>
      <c r="H5452" s="90"/>
      <c r="I5452" s="84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84"/>
      <c r="E5453" s="84"/>
      <c r="F5453" s="84"/>
      <c r="G5453" s="84"/>
      <c r="H5453" s="90"/>
      <c r="I5453" s="84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84"/>
      <c r="E5454" s="84"/>
      <c r="F5454" s="84"/>
      <c r="G5454" s="84"/>
      <c r="H5454" s="90"/>
      <c r="I5454" s="84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84"/>
      <c r="E5455" s="84"/>
      <c r="F5455" s="84"/>
      <c r="G5455" s="84"/>
      <c r="H5455" s="90"/>
      <c r="I5455" s="84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84"/>
      <c r="E5456" s="84"/>
      <c r="F5456" s="84"/>
      <c r="G5456" s="84"/>
      <c r="H5456" s="90"/>
      <c r="I5456" s="84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84"/>
      <c r="E5457" s="84"/>
      <c r="F5457" s="84"/>
      <c r="G5457" s="84"/>
      <c r="H5457" s="90"/>
      <c r="I5457" s="84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84"/>
      <c r="E5458" s="84"/>
      <c r="F5458" s="84"/>
      <c r="G5458" s="84"/>
      <c r="H5458" s="90"/>
      <c r="I5458" s="84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84"/>
      <c r="E5459" s="84"/>
      <c r="F5459" s="84"/>
      <c r="G5459" s="84"/>
      <c r="H5459" s="90"/>
      <c r="I5459" s="84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84"/>
      <c r="E5460" s="84"/>
      <c r="F5460" s="84"/>
      <c r="G5460" s="84"/>
      <c r="H5460" s="90"/>
      <c r="I5460" s="84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84"/>
      <c r="E5461" s="84"/>
      <c r="F5461" s="84"/>
      <c r="G5461" s="84"/>
      <c r="H5461" s="90"/>
      <c r="I5461" s="84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84"/>
      <c r="E5462" s="84"/>
      <c r="F5462" s="84"/>
      <c r="G5462" s="84"/>
      <c r="H5462" s="90"/>
      <c r="I5462" s="84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84"/>
      <c r="E5463" s="84"/>
      <c r="F5463" s="84"/>
      <c r="G5463" s="84"/>
      <c r="H5463" s="90"/>
      <c r="I5463" s="84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84"/>
      <c r="E5464" s="84"/>
      <c r="F5464" s="84"/>
      <c r="G5464" s="84"/>
      <c r="H5464" s="90"/>
      <c r="I5464" s="84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84"/>
      <c r="E5465" s="84"/>
      <c r="F5465" s="84"/>
      <c r="G5465" s="84"/>
      <c r="H5465" s="90"/>
      <c r="I5465" s="84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84"/>
      <c r="E5466" s="84"/>
      <c r="F5466" s="84"/>
      <c r="G5466" s="84"/>
      <c r="H5466" s="90"/>
      <c r="I5466" s="84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84"/>
      <c r="E5467" s="84"/>
      <c r="F5467" s="84"/>
      <c r="G5467" s="84"/>
      <c r="H5467" s="90"/>
      <c r="I5467" s="84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84"/>
      <c r="E5468" s="84"/>
      <c r="F5468" s="84"/>
      <c r="G5468" s="84"/>
      <c r="H5468" s="90"/>
      <c r="I5468" s="84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84"/>
      <c r="E5469" s="84"/>
      <c r="F5469" s="84"/>
      <c r="G5469" s="84"/>
      <c r="H5469" s="90"/>
      <c r="I5469" s="84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84"/>
      <c r="E5470" s="84"/>
      <c r="F5470" s="84"/>
      <c r="G5470" s="84"/>
      <c r="H5470" s="90"/>
      <c r="I5470" s="84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84"/>
      <c r="E5471" s="84"/>
      <c r="F5471" s="84"/>
      <c r="G5471" s="84"/>
      <c r="H5471" s="90"/>
      <c r="I5471" s="84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84"/>
      <c r="E5472" s="84"/>
      <c r="F5472" s="84"/>
      <c r="G5472" s="84"/>
      <c r="H5472" s="90"/>
      <c r="I5472" s="84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84"/>
      <c r="E5473" s="84"/>
      <c r="F5473" s="84"/>
      <c r="G5473" s="84"/>
      <c r="H5473" s="90"/>
      <c r="I5473" s="84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84"/>
      <c r="E5474" s="84"/>
      <c r="F5474" s="84"/>
      <c r="G5474" s="84"/>
      <c r="H5474" s="90"/>
      <c r="I5474" s="84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84"/>
      <c r="E5475" s="84"/>
      <c r="F5475" s="84"/>
      <c r="G5475" s="84"/>
      <c r="H5475" s="90"/>
      <c r="I5475" s="84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84"/>
      <c r="E5476" s="84"/>
      <c r="F5476" s="84"/>
      <c r="G5476" s="84"/>
      <c r="H5476" s="90"/>
      <c r="I5476" s="84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84"/>
      <c r="E5477" s="84"/>
      <c r="F5477" s="84"/>
      <c r="G5477" s="84"/>
      <c r="H5477" s="90"/>
      <c r="I5477" s="84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84"/>
      <c r="E5478" s="84"/>
      <c r="F5478" s="84"/>
      <c r="G5478" s="84"/>
      <c r="H5478" s="90"/>
      <c r="I5478" s="84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84"/>
      <c r="E5479" s="84"/>
      <c r="F5479" s="84"/>
      <c r="G5479" s="84"/>
      <c r="H5479" s="90"/>
      <c r="I5479" s="84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84"/>
      <c r="E5480" s="84"/>
      <c r="F5480" s="84"/>
      <c r="G5480" s="84"/>
      <c r="H5480" s="90"/>
      <c r="I5480" s="84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84"/>
      <c r="E5481" s="84"/>
      <c r="F5481" s="84"/>
      <c r="G5481" s="84"/>
      <c r="H5481" s="90"/>
      <c r="I5481" s="84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84"/>
      <c r="E5482" s="84"/>
      <c r="F5482" s="84"/>
      <c r="G5482" s="84"/>
      <c r="H5482" s="90"/>
      <c r="I5482" s="84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84"/>
      <c r="E5483" s="84"/>
      <c r="F5483" s="84"/>
      <c r="G5483" s="84"/>
      <c r="H5483" s="90"/>
      <c r="I5483" s="84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84"/>
      <c r="E5484" s="84"/>
      <c r="F5484" s="84"/>
      <c r="G5484" s="84"/>
      <c r="H5484" s="90"/>
      <c r="I5484" s="84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84"/>
      <c r="E5485" s="84"/>
      <c r="F5485" s="84"/>
      <c r="G5485" s="84"/>
      <c r="H5485" s="90"/>
      <c r="I5485" s="84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84"/>
      <c r="E5486" s="84"/>
      <c r="F5486" s="84"/>
      <c r="G5486" s="84"/>
      <c r="H5486" s="90"/>
      <c r="I5486" s="84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84"/>
      <c r="E5487" s="84"/>
      <c r="F5487" s="84"/>
      <c r="G5487" s="84"/>
      <c r="H5487" s="90"/>
      <c r="I5487" s="84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84"/>
      <c r="E5488" s="84"/>
      <c r="F5488" s="84"/>
      <c r="G5488" s="84"/>
      <c r="H5488" s="90"/>
      <c r="I5488" s="84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84"/>
      <c r="E5489" s="84"/>
      <c r="F5489" s="84"/>
      <c r="G5489" s="84"/>
      <c r="H5489" s="90"/>
      <c r="I5489" s="84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84"/>
      <c r="E5490" s="84"/>
      <c r="F5490" s="84"/>
      <c r="G5490" s="84"/>
      <c r="H5490" s="90"/>
      <c r="I5490" s="84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84"/>
      <c r="E5491" s="84"/>
      <c r="F5491" s="84"/>
      <c r="G5491" s="84"/>
      <c r="H5491" s="90"/>
      <c r="I5491" s="84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84"/>
      <c r="E5492" s="84"/>
      <c r="F5492" s="84"/>
      <c r="G5492" s="84"/>
      <c r="H5492" s="90"/>
      <c r="I5492" s="84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84"/>
      <c r="E5493" s="84"/>
      <c r="F5493" s="84"/>
      <c r="G5493" s="84"/>
      <c r="H5493" s="90"/>
      <c r="I5493" s="84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84"/>
      <c r="E5494" s="84"/>
      <c r="F5494" s="84"/>
      <c r="G5494" s="84"/>
      <c r="H5494" s="90"/>
      <c r="I5494" s="84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84"/>
      <c r="E5495" s="84"/>
      <c r="F5495" s="84"/>
      <c r="G5495" s="84"/>
      <c r="H5495" s="90"/>
      <c r="I5495" s="84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84"/>
      <c r="E5496" s="84"/>
      <c r="F5496" s="84"/>
      <c r="G5496" s="84"/>
      <c r="H5496" s="90"/>
      <c r="I5496" s="84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84"/>
      <c r="E5497" s="84"/>
      <c r="F5497" s="84"/>
      <c r="G5497" s="84"/>
      <c r="H5497" s="90"/>
      <c r="I5497" s="84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84"/>
      <c r="E5498" s="84"/>
      <c r="F5498" s="84"/>
      <c r="G5498" s="84"/>
      <c r="H5498" s="90"/>
      <c r="I5498" s="84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84"/>
      <c r="E5499" s="84"/>
      <c r="F5499" s="84"/>
      <c r="G5499" s="84"/>
      <c r="H5499" s="90"/>
      <c r="I5499" s="84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84"/>
      <c r="E5500" s="84"/>
      <c r="F5500" s="84"/>
      <c r="G5500" s="84"/>
      <c r="H5500" s="90"/>
      <c r="I5500" s="84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84"/>
      <c r="E5501" s="84"/>
      <c r="F5501" s="84"/>
      <c r="G5501" s="84"/>
      <c r="H5501" s="90"/>
      <c r="I5501" s="84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84"/>
      <c r="E5502" s="84"/>
      <c r="F5502" s="84"/>
      <c r="G5502" s="84"/>
      <c r="H5502" s="90"/>
      <c r="I5502" s="84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84"/>
      <c r="E5503" s="84"/>
      <c r="F5503" s="84"/>
      <c r="G5503" s="84"/>
      <c r="H5503" s="90"/>
      <c r="I5503" s="84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84"/>
      <c r="E5504" s="84"/>
      <c r="F5504" s="84"/>
      <c r="G5504" s="84"/>
      <c r="H5504" s="90"/>
      <c r="I5504" s="84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84"/>
      <c r="E5505" s="84"/>
      <c r="F5505" s="84"/>
      <c r="G5505" s="84"/>
      <c r="H5505" s="90"/>
      <c r="I5505" s="84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84"/>
      <c r="E5506" s="84"/>
      <c r="F5506" s="84"/>
      <c r="G5506" s="84"/>
      <c r="H5506" s="90"/>
      <c r="I5506" s="84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84"/>
      <c r="E5507" s="84"/>
      <c r="F5507" s="84"/>
      <c r="G5507" s="84"/>
      <c r="H5507" s="90"/>
      <c r="I5507" s="84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84"/>
      <c r="E5508" s="84"/>
      <c r="F5508" s="84"/>
      <c r="G5508" s="84"/>
      <c r="H5508" s="90"/>
      <c r="I5508" s="84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84"/>
      <c r="E5509" s="84"/>
      <c r="F5509" s="84"/>
      <c r="G5509" s="84"/>
      <c r="H5509" s="90"/>
      <c r="I5509" s="84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84"/>
      <c r="E5510" s="84"/>
      <c r="F5510" s="84"/>
      <c r="G5510" s="84"/>
      <c r="H5510" s="90"/>
      <c r="I5510" s="84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84"/>
      <c r="E5511" s="84"/>
      <c r="F5511" s="84"/>
      <c r="G5511" s="84"/>
      <c r="H5511" s="90"/>
      <c r="I5511" s="84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84"/>
      <c r="E5512" s="84"/>
      <c r="F5512" s="84"/>
      <c r="G5512" s="84"/>
      <c r="H5512" s="90"/>
      <c r="I5512" s="84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84"/>
      <c r="E5513" s="84"/>
      <c r="F5513" s="84"/>
      <c r="G5513" s="84"/>
      <c r="H5513" s="90"/>
      <c r="I5513" s="84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84"/>
      <c r="E5514" s="84"/>
      <c r="F5514" s="84"/>
      <c r="G5514" s="84"/>
      <c r="H5514" s="90"/>
      <c r="I5514" s="84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84"/>
      <c r="E5515" s="84"/>
      <c r="F5515" s="84"/>
      <c r="G5515" s="84"/>
      <c r="H5515" s="90"/>
      <c r="I5515" s="84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84"/>
      <c r="E5516" s="84"/>
      <c r="F5516" s="84"/>
      <c r="G5516" s="84"/>
      <c r="H5516" s="90"/>
      <c r="I5516" s="84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84"/>
      <c r="E5517" s="84"/>
      <c r="F5517" s="84"/>
      <c r="G5517" s="84"/>
      <c r="H5517" s="90"/>
      <c r="I5517" s="84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84"/>
      <c r="E5518" s="84"/>
      <c r="F5518" s="84"/>
      <c r="G5518" s="84"/>
      <c r="H5518" s="90"/>
      <c r="I5518" s="84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84"/>
      <c r="E5519" s="84"/>
      <c r="F5519" s="84"/>
      <c r="G5519" s="84"/>
      <c r="H5519" s="90"/>
      <c r="I5519" s="84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84"/>
      <c r="E5520" s="84"/>
      <c r="F5520" s="84"/>
      <c r="G5520" s="84"/>
      <c r="H5520" s="90"/>
      <c r="I5520" s="84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84"/>
      <c r="E5521" s="84"/>
      <c r="F5521" s="84"/>
      <c r="G5521" s="84"/>
      <c r="H5521" s="90"/>
      <c r="I5521" s="84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84"/>
      <c r="E5522" s="84"/>
      <c r="F5522" s="84"/>
      <c r="G5522" s="84"/>
      <c r="H5522" s="90"/>
      <c r="I5522" s="84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84"/>
      <c r="E5523" s="84"/>
      <c r="F5523" s="84"/>
      <c r="G5523" s="84"/>
      <c r="H5523" s="90"/>
      <c r="I5523" s="84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84"/>
      <c r="E5524" s="84"/>
      <c r="F5524" s="84"/>
      <c r="G5524" s="84"/>
      <c r="H5524" s="90"/>
      <c r="I5524" s="84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84"/>
      <c r="E5525" s="84"/>
      <c r="F5525" s="84"/>
      <c r="G5525" s="84"/>
      <c r="H5525" s="90"/>
      <c r="I5525" s="84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84"/>
      <c r="E5526" s="84"/>
      <c r="F5526" s="84"/>
      <c r="G5526" s="84"/>
      <c r="H5526" s="90"/>
      <c r="I5526" s="84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84"/>
      <c r="E5527" s="84"/>
      <c r="F5527" s="84"/>
      <c r="G5527" s="84"/>
      <c r="H5527" s="90"/>
      <c r="I5527" s="84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84"/>
      <c r="E5528" s="84"/>
      <c r="F5528" s="84"/>
      <c r="G5528" s="84"/>
      <c r="H5528" s="90"/>
      <c r="I5528" s="84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84"/>
      <c r="E5529" s="84"/>
      <c r="F5529" s="84"/>
      <c r="G5529" s="84"/>
      <c r="H5529" s="90"/>
      <c r="I5529" s="84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84"/>
      <c r="E5530" s="84"/>
      <c r="F5530" s="84"/>
      <c r="G5530" s="84"/>
      <c r="H5530" s="90"/>
      <c r="I5530" s="84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84"/>
      <c r="E5531" s="84"/>
      <c r="F5531" s="84"/>
      <c r="G5531" s="84"/>
      <c r="H5531" s="90"/>
      <c r="I5531" s="84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84"/>
      <c r="E5532" s="84"/>
      <c r="F5532" s="84"/>
      <c r="G5532" s="84"/>
      <c r="H5532" s="90"/>
      <c r="I5532" s="84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84"/>
      <c r="E5533" s="84"/>
      <c r="F5533" s="84"/>
      <c r="G5533" s="84"/>
      <c r="H5533" s="90"/>
      <c r="I5533" s="84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84"/>
      <c r="E5534" s="84"/>
      <c r="F5534" s="84"/>
      <c r="G5534" s="84"/>
      <c r="H5534" s="90"/>
      <c r="I5534" s="84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84"/>
      <c r="E5535" s="84"/>
      <c r="F5535" s="84"/>
      <c r="G5535" s="84"/>
      <c r="H5535" s="90"/>
      <c r="I5535" s="84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84"/>
      <c r="E5536" s="84"/>
      <c r="F5536" s="84"/>
      <c r="G5536" s="84"/>
      <c r="H5536" s="90"/>
      <c r="I5536" s="84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84"/>
      <c r="E5537" s="84"/>
      <c r="F5537" s="84"/>
      <c r="G5537" s="84"/>
      <c r="H5537" s="90"/>
      <c r="I5537" s="84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84"/>
      <c r="E5538" s="84"/>
      <c r="F5538" s="84"/>
      <c r="G5538" s="84"/>
      <c r="H5538" s="90"/>
      <c r="I5538" s="84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84"/>
      <c r="E5539" s="84"/>
      <c r="F5539" s="84"/>
      <c r="G5539" s="84"/>
      <c r="H5539" s="90"/>
      <c r="I5539" s="84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84"/>
      <c r="E5540" s="84"/>
      <c r="F5540" s="84"/>
      <c r="G5540" s="84"/>
      <c r="H5540" s="90"/>
      <c r="I5540" s="84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84"/>
      <c r="E5541" s="84"/>
      <c r="F5541" s="84"/>
      <c r="G5541" s="84"/>
      <c r="H5541" s="90"/>
      <c r="I5541" s="84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84"/>
      <c r="E5542" s="84"/>
      <c r="F5542" s="84"/>
      <c r="G5542" s="84"/>
      <c r="H5542" s="90"/>
      <c r="I5542" s="84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84"/>
      <c r="E5543" s="84"/>
      <c r="F5543" s="84"/>
      <c r="G5543" s="84"/>
      <c r="H5543" s="90"/>
      <c r="I5543" s="84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84"/>
      <c r="E5544" s="84"/>
      <c r="F5544" s="84"/>
      <c r="G5544" s="84"/>
      <c r="H5544" s="90"/>
      <c r="I5544" s="84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84"/>
      <c r="E5545" s="84"/>
      <c r="F5545" s="84"/>
      <c r="G5545" s="84"/>
      <c r="H5545" s="90"/>
      <c r="I5545" s="84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84"/>
      <c r="E5546" s="84"/>
      <c r="F5546" s="84"/>
      <c r="G5546" s="84"/>
      <c r="H5546" s="90"/>
      <c r="I5546" s="84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84"/>
      <c r="E5547" s="84"/>
      <c r="F5547" s="84"/>
      <c r="G5547" s="84"/>
      <c r="H5547" s="90"/>
      <c r="I5547" s="84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84"/>
      <c r="E5548" s="84"/>
      <c r="F5548" s="84"/>
      <c r="G5548" s="84"/>
      <c r="H5548" s="90"/>
      <c r="I5548" s="84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84"/>
      <c r="E5549" s="84"/>
      <c r="F5549" s="84"/>
      <c r="G5549" s="84"/>
      <c r="H5549" s="90"/>
      <c r="I5549" s="84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84"/>
      <c r="E5550" s="84"/>
      <c r="F5550" s="84"/>
      <c r="G5550" s="84"/>
      <c r="H5550" s="90"/>
      <c r="I5550" s="84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84"/>
      <c r="E5551" s="84"/>
      <c r="F5551" s="84"/>
      <c r="G5551" s="84"/>
      <c r="H5551" s="90"/>
      <c r="I5551" s="84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84"/>
      <c r="E5552" s="84"/>
      <c r="F5552" s="84"/>
      <c r="G5552" s="84"/>
      <c r="H5552" s="90"/>
      <c r="I5552" s="84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84"/>
      <c r="E5553" s="84"/>
      <c r="F5553" s="84"/>
      <c r="G5553" s="84"/>
      <c r="H5553" s="90"/>
      <c r="I5553" s="84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84"/>
      <c r="E5554" s="84"/>
      <c r="F5554" s="84"/>
      <c r="G5554" s="84"/>
      <c r="H5554" s="90"/>
      <c r="I5554" s="84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84"/>
      <c r="E5555" s="84"/>
      <c r="F5555" s="84"/>
      <c r="G5555" s="84"/>
      <c r="H5555" s="90"/>
      <c r="I5555" s="84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84"/>
      <c r="E5556" s="84"/>
      <c r="F5556" s="84"/>
      <c r="G5556" s="84"/>
      <c r="H5556" s="90"/>
      <c r="I5556" s="84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84"/>
      <c r="E5557" s="84"/>
      <c r="F5557" s="84"/>
      <c r="G5557" s="84"/>
      <c r="H5557" s="90"/>
      <c r="I5557" s="84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84"/>
      <c r="E5558" s="84"/>
      <c r="F5558" s="84"/>
      <c r="G5558" s="84"/>
      <c r="H5558" s="90"/>
      <c r="I5558" s="84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84"/>
      <c r="E5559" s="84"/>
      <c r="F5559" s="84"/>
      <c r="G5559" s="84"/>
      <c r="H5559" s="90"/>
      <c r="I5559" s="84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84"/>
      <c r="E5560" s="84"/>
      <c r="F5560" s="84"/>
      <c r="G5560" s="84"/>
      <c r="H5560" s="90"/>
      <c r="I5560" s="84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84"/>
      <c r="E5561" s="84"/>
      <c r="F5561" s="84"/>
      <c r="G5561" s="84"/>
      <c r="H5561" s="90"/>
      <c r="I5561" s="84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84"/>
      <c r="E5562" s="84"/>
      <c r="F5562" s="84"/>
      <c r="G5562" s="84"/>
      <c r="H5562" s="90"/>
      <c r="I5562" s="84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84"/>
      <c r="E5563" s="84"/>
      <c r="F5563" s="84"/>
      <c r="G5563" s="84"/>
      <c r="H5563" s="90"/>
      <c r="I5563" s="84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84"/>
      <c r="E5564" s="84"/>
      <c r="F5564" s="84"/>
      <c r="G5564" s="84"/>
      <c r="H5564" s="90"/>
      <c r="I5564" s="84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84"/>
      <c r="E5565" s="84"/>
      <c r="F5565" s="84"/>
      <c r="G5565" s="84"/>
      <c r="H5565" s="90"/>
      <c r="I5565" s="84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84"/>
      <c r="E5566" s="84"/>
      <c r="F5566" s="84"/>
      <c r="G5566" s="84"/>
      <c r="H5566" s="90"/>
      <c r="I5566" s="84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84"/>
      <c r="E5567" s="84"/>
      <c r="F5567" s="84"/>
      <c r="G5567" s="84"/>
      <c r="H5567" s="90"/>
      <c r="I5567" s="84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84"/>
      <c r="E5568" s="84"/>
      <c r="F5568" s="84"/>
      <c r="G5568" s="84"/>
      <c r="H5568" s="90"/>
      <c r="I5568" s="84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84"/>
      <c r="E5569" s="84"/>
      <c r="F5569" s="84"/>
      <c r="G5569" s="84"/>
      <c r="H5569" s="90"/>
      <c r="I5569" s="84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84"/>
      <c r="E5570" s="84"/>
      <c r="F5570" s="84"/>
      <c r="G5570" s="84"/>
      <c r="H5570" s="90"/>
      <c r="I5570" s="84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84"/>
      <c r="E5571" s="84"/>
      <c r="F5571" s="84"/>
      <c r="G5571" s="84"/>
      <c r="H5571" s="90"/>
      <c r="I5571" s="84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84"/>
      <c r="E5572" s="84"/>
      <c r="F5572" s="84"/>
      <c r="G5572" s="84"/>
      <c r="H5572" s="90"/>
      <c r="I5572" s="84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84"/>
      <c r="E5573" s="84"/>
      <c r="F5573" s="84"/>
      <c r="G5573" s="84"/>
      <c r="H5573" s="90"/>
      <c r="I5573" s="84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84"/>
      <c r="E5574" s="84"/>
      <c r="F5574" s="84"/>
      <c r="G5574" s="84"/>
      <c r="H5574" s="90"/>
      <c r="I5574" s="84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84"/>
      <c r="E5575" s="84"/>
      <c r="F5575" s="84"/>
      <c r="G5575" s="84"/>
      <c r="H5575" s="90"/>
      <c r="I5575" s="84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84"/>
      <c r="E5576" s="84"/>
      <c r="F5576" s="84"/>
      <c r="G5576" s="84"/>
      <c r="H5576" s="90"/>
      <c r="I5576" s="84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84"/>
      <c r="E5577" s="84"/>
      <c r="F5577" s="84"/>
      <c r="G5577" s="84"/>
      <c r="H5577" s="90"/>
      <c r="I5577" s="84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84"/>
      <c r="E5578" s="84"/>
      <c r="F5578" s="84"/>
      <c r="G5578" s="84"/>
      <c r="H5578" s="90"/>
      <c r="I5578" s="84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84"/>
      <c r="E5579" s="84"/>
      <c r="F5579" s="84"/>
      <c r="G5579" s="84"/>
      <c r="H5579" s="90"/>
      <c r="I5579" s="84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84"/>
      <c r="E5580" s="84"/>
      <c r="F5580" s="84"/>
      <c r="G5580" s="84"/>
      <c r="H5580" s="90"/>
      <c r="I5580" s="84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84"/>
      <c r="E5581" s="84"/>
      <c r="F5581" s="84"/>
      <c r="G5581" s="84"/>
      <c r="H5581" s="90"/>
      <c r="I5581" s="84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84"/>
      <c r="E5582" s="84"/>
      <c r="F5582" s="84"/>
      <c r="G5582" s="84"/>
      <c r="H5582" s="90"/>
      <c r="I5582" s="84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84"/>
      <c r="E5583" s="84"/>
      <c r="F5583" s="84"/>
      <c r="G5583" s="84"/>
      <c r="H5583" s="90"/>
      <c r="I5583" s="84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84"/>
      <c r="E5584" s="84"/>
      <c r="F5584" s="84"/>
      <c r="G5584" s="84"/>
      <c r="H5584" s="90"/>
      <c r="I5584" s="84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84"/>
      <c r="E5585" s="84"/>
      <c r="F5585" s="84"/>
      <c r="G5585" s="84"/>
      <c r="H5585" s="90"/>
      <c r="I5585" s="84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84"/>
      <c r="E5586" s="84"/>
      <c r="F5586" s="84"/>
      <c r="G5586" s="84"/>
      <c r="H5586" s="90"/>
      <c r="I5586" s="84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84"/>
      <c r="E5587" s="84"/>
      <c r="F5587" s="84"/>
      <c r="G5587" s="84"/>
      <c r="H5587" s="90"/>
      <c r="I5587" s="84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84"/>
      <c r="E5588" s="84"/>
      <c r="F5588" s="84"/>
      <c r="G5588" s="84"/>
      <c r="H5588" s="90"/>
      <c r="I5588" s="84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84"/>
      <c r="E5589" s="84"/>
      <c r="F5589" s="84"/>
      <c r="G5589" s="84"/>
      <c r="H5589" s="90"/>
      <c r="I5589" s="84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84"/>
      <c r="E5590" s="84"/>
      <c r="F5590" s="84"/>
      <c r="G5590" s="84"/>
      <c r="H5590" s="90"/>
      <c r="I5590" s="84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84"/>
      <c r="E5591" s="84"/>
      <c r="F5591" s="84"/>
      <c r="G5591" s="84"/>
      <c r="H5591" s="90"/>
      <c r="I5591" s="84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84"/>
      <c r="E5592" s="84"/>
      <c r="F5592" s="84"/>
      <c r="G5592" s="84"/>
      <c r="H5592" s="90"/>
      <c r="I5592" s="84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84"/>
      <c r="E5593" s="84"/>
      <c r="F5593" s="84"/>
      <c r="G5593" s="84"/>
      <c r="H5593" s="90"/>
      <c r="I5593" s="84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84"/>
      <c r="E5594" s="84"/>
      <c r="F5594" s="84"/>
      <c r="G5594" s="84"/>
      <c r="H5594" s="90"/>
      <c r="I5594" s="84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84"/>
      <c r="E5595" s="84"/>
      <c r="F5595" s="84"/>
      <c r="G5595" s="84"/>
      <c r="H5595" s="90"/>
      <c r="I5595" s="84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84"/>
      <c r="E5596" s="84"/>
      <c r="F5596" s="84"/>
      <c r="G5596" s="84"/>
      <c r="H5596" s="90"/>
      <c r="I5596" s="84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84"/>
      <c r="E5597" s="84"/>
      <c r="F5597" s="84"/>
      <c r="G5597" s="84"/>
      <c r="H5597" s="90"/>
      <c r="I5597" s="84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84"/>
      <c r="E5598" s="84"/>
      <c r="F5598" s="84"/>
      <c r="G5598" s="84"/>
      <c r="H5598" s="90"/>
      <c r="I5598" s="84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84"/>
      <c r="E5599" s="84"/>
      <c r="F5599" s="84"/>
      <c r="G5599" s="84"/>
      <c r="H5599" s="90"/>
      <c r="I5599" s="84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84"/>
      <c r="E5600" s="84"/>
      <c r="F5600" s="84"/>
      <c r="G5600" s="84"/>
      <c r="H5600" s="90"/>
      <c r="I5600" s="84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84"/>
      <c r="E5601" s="84"/>
      <c r="F5601" s="84"/>
      <c r="G5601" s="84"/>
      <c r="H5601" s="90"/>
      <c r="I5601" s="84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84"/>
      <c r="E5602" s="84"/>
      <c r="F5602" s="84"/>
      <c r="G5602" s="84"/>
      <c r="H5602" s="90"/>
      <c r="I5602" s="84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84"/>
      <c r="E5603" s="84"/>
      <c r="F5603" s="84"/>
      <c r="G5603" s="84"/>
      <c r="H5603" s="90"/>
      <c r="I5603" s="84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84"/>
      <c r="E5604" s="84"/>
      <c r="F5604" s="84"/>
      <c r="G5604" s="84"/>
      <c r="H5604" s="90"/>
      <c r="I5604" s="84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84"/>
      <c r="E5605" s="84"/>
      <c r="F5605" s="84"/>
      <c r="G5605" s="84"/>
      <c r="H5605" s="90"/>
      <c r="I5605" s="84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84"/>
      <c r="E5606" s="84"/>
      <c r="F5606" s="84"/>
      <c r="G5606" s="84"/>
      <c r="H5606" s="90"/>
      <c r="I5606" s="84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84"/>
      <c r="E5607" s="84"/>
      <c r="F5607" s="84"/>
      <c r="G5607" s="84"/>
      <c r="H5607" s="90"/>
      <c r="I5607" s="84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84"/>
      <c r="E5608" s="84"/>
      <c r="F5608" s="84"/>
      <c r="G5608" s="84"/>
      <c r="H5608" s="90"/>
      <c r="I5608" s="84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84"/>
      <c r="E5609" s="84"/>
      <c r="F5609" s="84"/>
      <c r="G5609" s="84"/>
      <c r="H5609" s="90"/>
      <c r="I5609" s="84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84"/>
      <c r="E5610" s="84"/>
      <c r="F5610" s="84"/>
      <c r="G5610" s="84"/>
      <c r="H5610" s="90"/>
      <c r="I5610" s="84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84"/>
      <c r="E5611" s="84"/>
      <c r="F5611" s="84"/>
      <c r="G5611" s="84"/>
      <c r="H5611" s="90"/>
      <c r="I5611" s="84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84"/>
      <c r="E5612" s="84"/>
      <c r="F5612" s="84"/>
      <c r="G5612" s="84"/>
      <c r="H5612" s="90"/>
      <c r="I5612" s="84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84"/>
      <c r="E5613" s="84"/>
      <c r="F5613" s="84"/>
      <c r="G5613" s="84"/>
      <c r="H5613" s="90"/>
      <c r="I5613" s="84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84"/>
      <c r="E5614" s="84"/>
      <c r="F5614" s="84"/>
      <c r="G5614" s="84"/>
      <c r="H5614" s="90"/>
      <c r="I5614" s="84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84"/>
      <c r="E5615" s="84"/>
      <c r="F5615" s="84"/>
      <c r="G5615" s="84"/>
      <c r="H5615" s="90"/>
      <c r="I5615" s="84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84"/>
      <c r="E5616" s="84"/>
      <c r="F5616" s="84"/>
      <c r="G5616" s="84"/>
      <c r="H5616" s="90"/>
      <c r="I5616" s="84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84"/>
      <c r="E5617" s="84"/>
      <c r="F5617" s="84"/>
      <c r="G5617" s="84"/>
      <c r="H5617" s="90"/>
      <c r="I5617" s="84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84"/>
      <c r="E5618" s="84"/>
      <c r="F5618" s="84"/>
      <c r="G5618" s="84"/>
      <c r="H5618" s="90"/>
      <c r="I5618" s="84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84"/>
      <c r="E5619" s="84"/>
      <c r="F5619" s="84"/>
      <c r="G5619" s="84"/>
      <c r="H5619" s="90"/>
      <c r="I5619" s="84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84"/>
      <c r="E5620" s="84"/>
      <c r="F5620" s="84"/>
      <c r="G5620" s="84"/>
      <c r="H5620" s="90"/>
      <c r="I5620" s="84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84"/>
      <c r="E5621" s="84"/>
      <c r="F5621" s="84"/>
      <c r="G5621" s="84"/>
      <c r="H5621" s="90"/>
      <c r="I5621" s="84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84"/>
      <c r="E5622" s="84"/>
      <c r="F5622" s="84"/>
      <c r="G5622" s="84"/>
      <c r="H5622" s="90"/>
      <c r="I5622" s="84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84"/>
      <c r="E5623" s="84"/>
      <c r="F5623" s="84"/>
      <c r="G5623" s="84"/>
      <c r="H5623" s="90"/>
      <c r="I5623" s="84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84"/>
      <c r="E5624" s="84"/>
      <c r="F5624" s="84"/>
      <c r="G5624" s="84"/>
      <c r="H5624" s="90"/>
      <c r="I5624" s="84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84"/>
      <c r="E5625" s="84"/>
      <c r="F5625" s="84"/>
      <c r="G5625" s="84"/>
      <c r="H5625" s="90"/>
      <c r="I5625" s="84"/>
      <c r="J5625" s="9"/>
      <c r="K5625" s="9"/>
      <c r="L5625" s="9"/>
      <c r="M5625" s="29"/>
      <c r="N5625" s="26"/>
      <c r="O5625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43:G243"/>
    <mergeCell ref="C261:E261"/>
    <mergeCell ref="D3:I3"/>
    <mergeCell ref="D257:F257"/>
    <mergeCell ref="D258:F258"/>
    <mergeCell ref="D259:F259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9">
      <selection activeCell="CF16" sqref="CF16:CV16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03"/>
      <c r="BE1" s="55"/>
      <c r="BF1" s="55"/>
      <c r="BG1" s="55"/>
      <c r="BH1" s="55"/>
      <c r="BI1" s="104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3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55"/>
      <c r="FI1" s="55"/>
      <c r="FJ1" s="56" t="s">
        <v>399</v>
      </c>
    </row>
    <row r="2" spans="1:166" s="35" customFormat="1" ht="36.75" customHeight="1">
      <c r="A2" s="287" t="s">
        <v>164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  <c r="DT2" s="288"/>
      <c r="DU2" s="288"/>
      <c r="DV2" s="288"/>
      <c r="DW2" s="288"/>
      <c r="DX2" s="288"/>
      <c r="DY2" s="288"/>
      <c r="DZ2" s="288"/>
      <c r="EA2" s="288"/>
      <c r="EB2" s="288"/>
      <c r="EC2" s="288"/>
      <c r="ED2" s="288"/>
      <c r="EE2" s="288"/>
      <c r="EF2" s="288"/>
      <c r="EG2" s="288"/>
      <c r="EH2" s="288"/>
      <c r="EI2" s="288"/>
      <c r="EJ2" s="288"/>
      <c r="EK2" s="288"/>
      <c r="EL2" s="288"/>
      <c r="EM2" s="288"/>
      <c r="EN2" s="288"/>
      <c r="EO2" s="288"/>
      <c r="EP2" s="288"/>
      <c r="EQ2" s="288"/>
      <c r="ER2" s="288"/>
      <c r="ES2" s="288"/>
      <c r="ET2" s="288"/>
      <c r="EU2" s="288"/>
      <c r="EV2" s="288"/>
      <c r="EW2" s="288"/>
      <c r="EX2" s="288"/>
      <c r="EY2" s="288"/>
      <c r="EZ2" s="288"/>
      <c r="FA2" s="288"/>
      <c r="FB2" s="288"/>
      <c r="FC2" s="288"/>
      <c r="FD2" s="288"/>
      <c r="FE2" s="288"/>
      <c r="FF2" s="288"/>
      <c r="FG2" s="288"/>
      <c r="FH2" s="288"/>
      <c r="FI2" s="288"/>
      <c r="FJ2" s="289"/>
    </row>
    <row r="3" spans="1:166" s="35" customFormat="1" ht="33.75" customHeight="1">
      <c r="A3" s="290" t="s">
        <v>163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78" t="s">
        <v>396</v>
      </c>
      <c r="AQ3" s="278"/>
      <c r="AR3" s="278"/>
      <c r="AS3" s="278"/>
      <c r="AT3" s="278"/>
      <c r="AU3" s="278"/>
      <c r="AV3" s="279" t="s">
        <v>397</v>
      </c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2"/>
      <c r="BL3" s="279" t="s">
        <v>398</v>
      </c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2"/>
      <c r="CF3" s="296" t="s">
        <v>161</v>
      </c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  <c r="DD3" s="296"/>
      <c r="DE3" s="296"/>
      <c r="DF3" s="296"/>
      <c r="DG3" s="296"/>
      <c r="DH3" s="296"/>
      <c r="DI3" s="296"/>
      <c r="DJ3" s="296"/>
      <c r="DK3" s="296"/>
      <c r="DL3" s="296"/>
      <c r="DM3" s="296"/>
      <c r="DN3" s="296"/>
      <c r="DO3" s="296"/>
      <c r="DP3" s="296"/>
      <c r="DQ3" s="296"/>
      <c r="DR3" s="296"/>
      <c r="DS3" s="296"/>
      <c r="DT3" s="296"/>
      <c r="DU3" s="296"/>
      <c r="DV3" s="296"/>
      <c r="DW3" s="296"/>
      <c r="DX3" s="296"/>
      <c r="DY3" s="296"/>
      <c r="DZ3" s="296"/>
      <c r="EA3" s="296"/>
      <c r="EB3" s="296"/>
      <c r="EC3" s="296"/>
      <c r="ED3" s="296"/>
      <c r="EE3" s="296"/>
      <c r="EF3" s="296"/>
      <c r="EG3" s="296"/>
      <c r="EH3" s="296"/>
      <c r="EI3" s="296"/>
      <c r="EJ3" s="296"/>
      <c r="EK3" s="296"/>
      <c r="EL3" s="296"/>
      <c r="EM3" s="296"/>
      <c r="EN3" s="296"/>
      <c r="EO3" s="296"/>
      <c r="EP3" s="296"/>
      <c r="EQ3" s="296"/>
      <c r="ER3" s="296"/>
      <c r="ES3" s="296"/>
      <c r="ET3" s="279" t="s">
        <v>160</v>
      </c>
      <c r="EU3" s="280"/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1"/>
    </row>
    <row r="4" spans="1:166" s="35" customFormat="1" ht="74.2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78"/>
      <c r="AQ4" s="278"/>
      <c r="AR4" s="278"/>
      <c r="AS4" s="278"/>
      <c r="AT4" s="278"/>
      <c r="AU4" s="278"/>
      <c r="AV4" s="293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5"/>
      <c r="BL4" s="293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5"/>
      <c r="CF4" s="278" t="s">
        <v>395</v>
      </c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 t="s">
        <v>159</v>
      </c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 t="s">
        <v>158</v>
      </c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78"/>
      <c r="EE4" s="278" t="s">
        <v>157</v>
      </c>
      <c r="EF4" s="278"/>
      <c r="EG4" s="278"/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278"/>
      <c r="ES4" s="278"/>
      <c r="ET4" s="282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3"/>
      <c r="FF4" s="283"/>
      <c r="FG4" s="283"/>
      <c r="FH4" s="283"/>
      <c r="FI4" s="283"/>
      <c r="FJ4" s="284"/>
    </row>
    <row r="5" spans="1:166" s="35" customFormat="1" ht="18.75">
      <c r="A5" s="261">
        <v>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>
        <v>2</v>
      </c>
      <c r="AQ5" s="261"/>
      <c r="AR5" s="261"/>
      <c r="AS5" s="261"/>
      <c r="AT5" s="261"/>
      <c r="AU5" s="261"/>
      <c r="AV5" s="275">
        <v>3</v>
      </c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7"/>
      <c r="BL5" s="275">
        <v>4</v>
      </c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7"/>
      <c r="CF5" s="261">
        <v>5</v>
      </c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>
        <v>6</v>
      </c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>
        <v>7</v>
      </c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>
        <v>8</v>
      </c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75">
        <v>9</v>
      </c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6"/>
    </row>
    <row r="6" spans="1:166" s="35" customFormat="1" ht="45.75" customHeight="1">
      <c r="A6" s="274" t="s">
        <v>156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3" t="s">
        <v>422</v>
      </c>
      <c r="AQ6" s="273"/>
      <c r="AR6" s="273"/>
      <c r="AS6" s="273"/>
      <c r="AT6" s="273"/>
      <c r="AU6" s="273"/>
      <c r="AV6" s="247" t="s">
        <v>150</v>
      </c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9"/>
      <c r="BL6" s="247">
        <v>1800000</v>
      </c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9"/>
      <c r="CF6" s="111">
        <f>CF16+CF11</f>
        <v>-742143.1900000004</v>
      </c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2"/>
      <c r="DT6" s="262"/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>
        <f>CF6</f>
        <v>-742143.1900000004</v>
      </c>
      <c r="EF6" s="262"/>
      <c r="EG6" s="262"/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2"/>
      <c r="ET6" s="247">
        <f>ET16</f>
        <v>6452143.190000001</v>
      </c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9"/>
    </row>
    <row r="7" spans="1:166" s="35" customFormat="1" ht="32.25" customHeight="1">
      <c r="A7" s="272" t="s">
        <v>155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3"/>
      <c r="AQ7" s="273"/>
      <c r="AR7" s="273"/>
      <c r="AS7" s="273"/>
      <c r="AT7" s="273"/>
      <c r="AU7" s="273"/>
      <c r="AV7" s="247" t="s">
        <v>150</v>
      </c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9"/>
      <c r="BL7" s="247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9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47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9"/>
    </row>
    <row r="8" spans="1:166" s="35" customFormat="1" ht="32.25" customHeight="1">
      <c r="A8" s="271" t="s">
        <v>154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120" t="s">
        <v>153</v>
      </c>
      <c r="AQ8" s="120"/>
      <c r="AR8" s="120"/>
      <c r="AS8" s="120"/>
      <c r="AT8" s="120"/>
      <c r="AU8" s="120"/>
      <c r="AV8" s="247" t="s">
        <v>150</v>
      </c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9"/>
      <c r="BL8" s="247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9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2"/>
      <c r="ED8" s="262"/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47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9"/>
    </row>
    <row r="9" spans="1:166" s="35" customFormat="1" ht="32.25" customHeight="1">
      <c r="A9" s="271" t="s">
        <v>403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120"/>
      <c r="AQ9" s="120"/>
      <c r="AR9" s="120"/>
      <c r="AS9" s="120"/>
      <c r="AT9" s="120"/>
      <c r="AU9" s="120"/>
      <c r="AV9" s="247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9"/>
      <c r="BL9" s="247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9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47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9"/>
    </row>
    <row r="10" spans="1:166" s="35" customFormat="1" ht="32.25" customHeight="1">
      <c r="A10" s="271" t="s">
        <v>400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120"/>
      <c r="AQ10" s="120"/>
      <c r="AR10" s="120"/>
      <c r="AS10" s="120"/>
      <c r="AT10" s="120"/>
      <c r="AU10" s="120"/>
      <c r="AV10" s="247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9"/>
      <c r="BL10" s="247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9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262"/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2"/>
      <c r="ED10" s="262"/>
      <c r="EE10" s="262"/>
      <c r="EF10" s="262"/>
      <c r="EG10" s="262"/>
      <c r="EH10" s="262"/>
      <c r="EI10" s="262"/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47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9"/>
    </row>
    <row r="11" spans="1:166" s="35" customFormat="1" ht="32.25" customHeight="1">
      <c r="A11" s="251" t="s">
        <v>401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3"/>
      <c r="AP11" s="254"/>
      <c r="AQ11" s="255"/>
      <c r="AR11" s="255"/>
      <c r="AS11" s="255"/>
      <c r="AT11" s="255"/>
      <c r="AU11" s="256"/>
      <c r="AV11" s="297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9"/>
      <c r="BL11" s="247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9"/>
      <c r="CF11" s="263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5"/>
      <c r="CW11" s="247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9"/>
      <c r="DN11" s="247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9"/>
      <c r="EE11" s="247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9"/>
      <c r="ET11" s="247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9"/>
    </row>
    <row r="12" spans="1:166" s="35" customFormat="1" ht="32.25" customHeight="1">
      <c r="A12" s="270" t="s">
        <v>402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120"/>
      <c r="AQ12" s="120"/>
      <c r="AR12" s="120"/>
      <c r="AS12" s="120"/>
      <c r="AT12" s="120"/>
      <c r="AU12" s="120"/>
      <c r="AV12" s="247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9"/>
      <c r="BL12" s="247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9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2"/>
      <c r="ED12" s="262"/>
      <c r="EE12" s="262"/>
      <c r="EF12" s="262"/>
      <c r="EG12" s="262"/>
      <c r="EH12" s="262"/>
      <c r="EI12" s="262"/>
      <c r="EJ12" s="262"/>
      <c r="EK12" s="262"/>
      <c r="EL12" s="262"/>
      <c r="EM12" s="262"/>
      <c r="EN12" s="262"/>
      <c r="EO12" s="262"/>
      <c r="EP12" s="262"/>
      <c r="EQ12" s="262"/>
      <c r="ER12" s="262"/>
      <c r="ES12" s="262"/>
      <c r="ET12" s="247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9"/>
    </row>
    <row r="13" spans="1:166" s="35" customFormat="1" ht="32.25" customHeight="1">
      <c r="A13" s="271" t="s">
        <v>152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120" t="s">
        <v>151</v>
      </c>
      <c r="AQ13" s="120"/>
      <c r="AR13" s="120"/>
      <c r="AS13" s="120"/>
      <c r="AT13" s="120"/>
      <c r="AU13" s="120"/>
      <c r="AV13" s="247" t="s">
        <v>150</v>
      </c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9"/>
      <c r="BL13" s="247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9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2"/>
      <c r="ED13" s="262"/>
      <c r="EE13" s="262"/>
      <c r="EF13" s="262"/>
      <c r="EG13" s="262"/>
      <c r="EH13" s="262"/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47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9"/>
    </row>
    <row r="14" spans="1:166" s="35" customFormat="1" ht="32.25" customHeight="1">
      <c r="A14" s="267" t="s">
        <v>403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9"/>
      <c r="AP14" s="120"/>
      <c r="AQ14" s="120"/>
      <c r="AR14" s="120"/>
      <c r="AS14" s="120"/>
      <c r="AT14" s="120"/>
      <c r="AU14" s="120"/>
      <c r="AV14" s="247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9"/>
      <c r="BL14" s="247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9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2"/>
      <c r="ED14" s="262"/>
      <c r="EE14" s="262"/>
      <c r="EF14" s="262"/>
      <c r="EG14" s="262"/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47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9"/>
    </row>
    <row r="15" spans="1:166" s="35" customFormat="1" ht="32.25" customHeight="1">
      <c r="A15" s="251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3"/>
      <c r="AP15" s="254"/>
      <c r="AQ15" s="255"/>
      <c r="AR15" s="255"/>
      <c r="AS15" s="255"/>
      <c r="AT15" s="255"/>
      <c r="AU15" s="256"/>
      <c r="AV15" s="247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9"/>
      <c r="BL15" s="247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9"/>
      <c r="CF15" s="263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5"/>
      <c r="CW15" s="247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9"/>
      <c r="DN15" s="247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9"/>
      <c r="EE15" s="247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9"/>
      <c r="ET15" s="247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9"/>
    </row>
    <row r="16" spans="1:166" s="35" customFormat="1" ht="32.25" customHeight="1">
      <c r="A16" s="270" t="s">
        <v>149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120" t="s">
        <v>148</v>
      </c>
      <c r="AQ16" s="120"/>
      <c r="AR16" s="120"/>
      <c r="AS16" s="120"/>
      <c r="AT16" s="120"/>
      <c r="AU16" s="120"/>
      <c r="AV16" s="247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9"/>
      <c r="BL16" s="247">
        <v>1800000</v>
      </c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9"/>
      <c r="CF16" s="263">
        <f>CF17+CF18</f>
        <v>-742143.1900000004</v>
      </c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5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>
        <f>CF16</f>
        <v>-742143.1900000004</v>
      </c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47">
        <f>ET18+ET17</f>
        <v>6452143.190000001</v>
      </c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9"/>
    </row>
    <row r="17" spans="1:166" s="35" customFormat="1" ht="32.25" customHeight="1">
      <c r="A17" s="270" t="s">
        <v>404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120" t="s">
        <v>147</v>
      </c>
      <c r="AQ17" s="120"/>
      <c r="AR17" s="120"/>
      <c r="AS17" s="120"/>
      <c r="AT17" s="120"/>
      <c r="AU17" s="120"/>
      <c r="AV17" s="263" t="s">
        <v>146</v>
      </c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5"/>
      <c r="BL17" s="247">
        <f>-доходы!BJ18</f>
        <v>-13698800</v>
      </c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9"/>
      <c r="CF17" s="111">
        <f>-доходы!CF18</f>
        <v>-7037214.07</v>
      </c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>
        <f>CF17</f>
        <v>-7037214.07</v>
      </c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47">
        <f>BL17-CF17</f>
        <v>-6661585.93</v>
      </c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8"/>
      <c r="FH17" s="248"/>
      <c r="FI17" s="248"/>
      <c r="FJ17" s="249"/>
    </row>
    <row r="18" spans="1:166" s="35" customFormat="1" ht="32.25" customHeight="1">
      <c r="A18" s="270" t="s">
        <v>405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120" t="s">
        <v>145</v>
      </c>
      <c r="AQ18" s="120"/>
      <c r="AR18" s="120"/>
      <c r="AS18" s="120"/>
      <c r="AT18" s="120"/>
      <c r="AU18" s="120"/>
      <c r="AV18" s="263" t="s">
        <v>144</v>
      </c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5"/>
      <c r="BL18" s="247">
        <f>расходы!H4</f>
        <v>19408800</v>
      </c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9"/>
      <c r="CF18" s="111">
        <f>расходы!I4</f>
        <v>6295070.88</v>
      </c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>
        <f>CF18</f>
        <v>6295070.88</v>
      </c>
      <c r="EF18" s="262"/>
      <c r="EG18" s="262"/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47">
        <f>BL18-CF18</f>
        <v>13113729.120000001</v>
      </c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9"/>
    </row>
    <row r="19" spans="1:166" s="35" customFormat="1" ht="32.25" customHeight="1">
      <c r="A19" s="251" t="s">
        <v>406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3"/>
      <c r="AP19" s="254" t="s">
        <v>407</v>
      </c>
      <c r="AQ19" s="255"/>
      <c r="AR19" s="255"/>
      <c r="AS19" s="255"/>
      <c r="AT19" s="255"/>
      <c r="AU19" s="256"/>
      <c r="AV19" s="247" t="s">
        <v>150</v>
      </c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9"/>
      <c r="BL19" s="247" t="s">
        <v>150</v>
      </c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9"/>
      <c r="CF19" s="263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5"/>
      <c r="CW19" s="247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9"/>
      <c r="DN19" s="247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9"/>
      <c r="EE19" s="247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9"/>
      <c r="ET19" s="247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9"/>
    </row>
    <row r="20" spans="1:166" s="35" customFormat="1" ht="57.75" customHeight="1">
      <c r="A20" s="258" t="s">
        <v>411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60"/>
      <c r="AP20" s="254" t="s">
        <v>408</v>
      </c>
      <c r="AQ20" s="255"/>
      <c r="AR20" s="255"/>
      <c r="AS20" s="255"/>
      <c r="AT20" s="255"/>
      <c r="AU20" s="256"/>
      <c r="AV20" s="247" t="s">
        <v>150</v>
      </c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9"/>
      <c r="BL20" s="247" t="s">
        <v>150</v>
      </c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9"/>
      <c r="CF20" s="263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5"/>
      <c r="CW20" s="247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9"/>
      <c r="DN20" s="247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9"/>
      <c r="EE20" s="247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9"/>
      <c r="ET20" s="247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8"/>
      <c r="FH20" s="248"/>
      <c r="FI20" s="248"/>
      <c r="FJ20" s="249"/>
    </row>
    <row r="21" spans="1:166" s="35" customFormat="1" ht="32.25" customHeight="1">
      <c r="A21" s="251" t="s">
        <v>412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3"/>
      <c r="AP21" s="254"/>
      <c r="AQ21" s="255"/>
      <c r="AR21" s="255"/>
      <c r="AS21" s="255"/>
      <c r="AT21" s="255"/>
      <c r="AU21" s="256"/>
      <c r="AV21" s="247" t="s">
        <v>150</v>
      </c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9"/>
      <c r="BL21" s="247" t="s">
        <v>150</v>
      </c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9"/>
      <c r="CF21" s="263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5"/>
      <c r="CW21" s="247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9"/>
      <c r="DN21" s="247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9"/>
      <c r="EE21" s="247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9"/>
      <c r="ET21" s="247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9"/>
    </row>
    <row r="22" spans="1:166" s="35" customFormat="1" ht="32.25" customHeight="1">
      <c r="A22" s="251" t="s">
        <v>413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3"/>
      <c r="AP22" s="254" t="s">
        <v>409</v>
      </c>
      <c r="AQ22" s="255"/>
      <c r="AR22" s="255"/>
      <c r="AS22" s="255"/>
      <c r="AT22" s="255"/>
      <c r="AU22" s="256"/>
      <c r="AV22" s="247" t="s">
        <v>150</v>
      </c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9"/>
      <c r="BL22" s="247" t="s">
        <v>150</v>
      </c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9"/>
      <c r="CF22" s="263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5"/>
      <c r="CW22" s="247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9"/>
      <c r="DN22" s="247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9"/>
      <c r="EE22" s="247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9"/>
      <c r="ET22" s="247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9"/>
    </row>
    <row r="23" spans="1:166" s="35" customFormat="1" ht="32.25" customHeight="1">
      <c r="A23" s="251" t="s">
        <v>414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3"/>
      <c r="AP23" s="254" t="s">
        <v>410</v>
      </c>
      <c r="AQ23" s="255"/>
      <c r="AR23" s="255"/>
      <c r="AS23" s="255"/>
      <c r="AT23" s="255"/>
      <c r="AU23" s="256"/>
      <c r="AV23" s="247" t="s">
        <v>150</v>
      </c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9"/>
      <c r="BL23" s="247" t="s">
        <v>150</v>
      </c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9"/>
      <c r="CF23" s="263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5"/>
      <c r="CW23" s="247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9"/>
      <c r="DN23" s="247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9"/>
      <c r="EE23" s="247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9"/>
      <c r="ET23" s="247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9"/>
    </row>
    <row r="24" spans="1:166" s="35" customFormat="1" ht="18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03"/>
      <c r="BE24" s="55"/>
      <c r="BF24" s="55"/>
      <c r="BG24" s="55"/>
      <c r="BH24" s="55"/>
      <c r="BI24" s="104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3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55"/>
      <c r="FI24" s="55"/>
      <c r="FJ24" s="56"/>
    </row>
    <row r="25" spans="1:166" s="35" customFormat="1" ht="37.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03"/>
      <c r="BE25" s="55"/>
      <c r="BF25" s="55"/>
      <c r="BG25" s="55"/>
      <c r="BH25" s="55"/>
      <c r="BI25" s="104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3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55"/>
      <c r="FI25" s="55"/>
      <c r="FJ25" s="56" t="s">
        <v>399</v>
      </c>
    </row>
    <row r="26" spans="1:166" s="35" customFormat="1" ht="35.25" customHeight="1">
      <c r="A26" s="290" t="s">
        <v>163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78" t="s">
        <v>396</v>
      </c>
      <c r="AQ26" s="278"/>
      <c r="AR26" s="278"/>
      <c r="AS26" s="278"/>
      <c r="AT26" s="278"/>
      <c r="AU26" s="278"/>
      <c r="AV26" s="279" t="s">
        <v>397</v>
      </c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2"/>
      <c r="BL26" s="279" t="s">
        <v>398</v>
      </c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2"/>
      <c r="CF26" s="296" t="s">
        <v>161</v>
      </c>
      <c r="CG26" s="296"/>
      <c r="CH26" s="296"/>
      <c r="CI26" s="296"/>
      <c r="CJ26" s="296"/>
      <c r="CK26" s="296"/>
      <c r="CL26" s="296"/>
      <c r="CM26" s="296"/>
      <c r="CN26" s="296"/>
      <c r="CO26" s="296"/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296"/>
      <c r="DB26" s="296"/>
      <c r="DC26" s="296"/>
      <c r="DD26" s="296"/>
      <c r="DE26" s="296"/>
      <c r="DF26" s="296"/>
      <c r="DG26" s="296"/>
      <c r="DH26" s="296"/>
      <c r="DI26" s="296"/>
      <c r="DJ26" s="296"/>
      <c r="DK26" s="296"/>
      <c r="DL26" s="296"/>
      <c r="DM26" s="296"/>
      <c r="DN26" s="296"/>
      <c r="DO26" s="296"/>
      <c r="DP26" s="296"/>
      <c r="DQ26" s="296"/>
      <c r="DR26" s="296"/>
      <c r="DS26" s="296"/>
      <c r="DT26" s="296"/>
      <c r="DU26" s="296"/>
      <c r="DV26" s="296"/>
      <c r="DW26" s="296"/>
      <c r="DX26" s="296"/>
      <c r="DY26" s="296"/>
      <c r="DZ26" s="296"/>
      <c r="EA26" s="296"/>
      <c r="EB26" s="296"/>
      <c r="EC26" s="296"/>
      <c r="ED26" s="296"/>
      <c r="EE26" s="296"/>
      <c r="EF26" s="296"/>
      <c r="EG26" s="296"/>
      <c r="EH26" s="296"/>
      <c r="EI26" s="296"/>
      <c r="EJ26" s="296"/>
      <c r="EK26" s="296"/>
      <c r="EL26" s="296"/>
      <c r="EM26" s="296"/>
      <c r="EN26" s="296"/>
      <c r="EO26" s="296"/>
      <c r="EP26" s="296"/>
      <c r="EQ26" s="296"/>
      <c r="ER26" s="296"/>
      <c r="ES26" s="296"/>
      <c r="ET26" s="279" t="s">
        <v>160</v>
      </c>
      <c r="EU26" s="280"/>
      <c r="EV26" s="280"/>
      <c r="EW26" s="280"/>
      <c r="EX26" s="280"/>
      <c r="EY26" s="280"/>
      <c r="EZ26" s="280"/>
      <c r="FA26" s="280"/>
      <c r="FB26" s="280"/>
      <c r="FC26" s="280"/>
      <c r="FD26" s="280"/>
      <c r="FE26" s="280"/>
      <c r="FF26" s="280"/>
      <c r="FG26" s="280"/>
      <c r="FH26" s="280"/>
      <c r="FI26" s="280"/>
      <c r="FJ26" s="281"/>
    </row>
    <row r="27" spans="1:166" s="35" customFormat="1" ht="75.75" customHeight="1">
      <c r="A27" s="290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78"/>
      <c r="AQ27" s="278"/>
      <c r="AR27" s="278"/>
      <c r="AS27" s="278"/>
      <c r="AT27" s="278"/>
      <c r="AU27" s="278"/>
      <c r="AV27" s="293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5"/>
      <c r="BL27" s="293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5"/>
      <c r="CF27" s="278" t="s">
        <v>395</v>
      </c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 t="s">
        <v>159</v>
      </c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  <c r="DN27" s="278" t="s">
        <v>158</v>
      </c>
      <c r="DO27" s="278"/>
      <c r="DP27" s="278"/>
      <c r="DQ27" s="278"/>
      <c r="DR27" s="278"/>
      <c r="DS27" s="278"/>
      <c r="DT27" s="278"/>
      <c r="DU27" s="278"/>
      <c r="DV27" s="278"/>
      <c r="DW27" s="278"/>
      <c r="DX27" s="278"/>
      <c r="DY27" s="278"/>
      <c r="DZ27" s="278"/>
      <c r="EA27" s="278"/>
      <c r="EB27" s="278"/>
      <c r="EC27" s="278"/>
      <c r="ED27" s="278"/>
      <c r="EE27" s="278" t="s">
        <v>157</v>
      </c>
      <c r="EF27" s="278"/>
      <c r="EG27" s="278"/>
      <c r="EH27" s="278"/>
      <c r="EI27" s="278"/>
      <c r="EJ27" s="278"/>
      <c r="EK27" s="278"/>
      <c r="EL27" s="278"/>
      <c r="EM27" s="278"/>
      <c r="EN27" s="278"/>
      <c r="EO27" s="278"/>
      <c r="EP27" s="278"/>
      <c r="EQ27" s="278"/>
      <c r="ER27" s="278"/>
      <c r="ES27" s="278"/>
      <c r="ET27" s="282"/>
      <c r="EU27" s="283"/>
      <c r="EV27" s="283"/>
      <c r="EW27" s="283"/>
      <c r="EX27" s="283"/>
      <c r="EY27" s="283"/>
      <c r="EZ27" s="283"/>
      <c r="FA27" s="283"/>
      <c r="FB27" s="283"/>
      <c r="FC27" s="283"/>
      <c r="FD27" s="283"/>
      <c r="FE27" s="283"/>
      <c r="FF27" s="283"/>
      <c r="FG27" s="283"/>
      <c r="FH27" s="283"/>
      <c r="FI27" s="283"/>
      <c r="FJ27" s="284"/>
    </row>
    <row r="28" spans="1:166" s="35" customFormat="1" ht="18.75">
      <c r="A28" s="261">
        <v>1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>
        <v>2</v>
      </c>
      <c r="AQ28" s="261"/>
      <c r="AR28" s="261"/>
      <c r="AS28" s="261"/>
      <c r="AT28" s="261"/>
      <c r="AU28" s="261"/>
      <c r="AV28" s="275">
        <v>3</v>
      </c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7"/>
      <c r="BL28" s="275">
        <v>4</v>
      </c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7"/>
      <c r="CF28" s="261">
        <v>5</v>
      </c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>
        <v>6</v>
      </c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>
        <v>7</v>
      </c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>
        <v>8</v>
      </c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75">
        <v>9</v>
      </c>
      <c r="EU28" s="285"/>
      <c r="EV28" s="285"/>
      <c r="EW28" s="285"/>
      <c r="EX28" s="285"/>
      <c r="EY28" s="285"/>
      <c r="EZ28" s="285"/>
      <c r="FA28" s="285"/>
      <c r="FB28" s="285"/>
      <c r="FC28" s="285"/>
      <c r="FD28" s="285"/>
      <c r="FE28" s="285"/>
      <c r="FF28" s="285"/>
      <c r="FG28" s="285"/>
      <c r="FH28" s="285"/>
      <c r="FI28" s="285"/>
      <c r="FJ28" s="286"/>
    </row>
    <row r="29" spans="1:166" s="35" customFormat="1" ht="45.75" customHeight="1">
      <c r="A29" s="274" t="s">
        <v>418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3" t="s">
        <v>415</v>
      </c>
      <c r="AQ29" s="273"/>
      <c r="AR29" s="273"/>
      <c r="AS29" s="273"/>
      <c r="AT29" s="273"/>
      <c r="AU29" s="273"/>
      <c r="AV29" s="247" t="s">
        <v>150</v>
      </c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9"/>
      <c r="BL29" s="247" t="s">
        <v>150</v>
      </c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9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262"/>
      <c r="EA29" s="262"/>
      <c r="EB29" s="262"/>
      <c r="EC29" s="262"/>
      <c r="ED29" s="262"/>
      <c r="EE29" s="262"/>
      <c r="EF29" s="262"/>
      <c r="EG29" s="262"/>
      <c r="EH29" s="262"/>
      <c r="EI29" s="262"/>
      <c r="EJ29" s="262"/>
      <c r="EK29" s="262"/>
      <c r="EL29" s="262"/>
      <c r="EM29" s="262"/>
      <c r="EN29" s="262"/>
      <c r="EO29" s="262"/>
      <c r="EP29" s="262"/>
      <c r="EQ29" s="262"/>
      <c r="ER29" s="262"/>
      <c r="ES29" s="262"/>
      <c r="ET29" s="247" t="s">
        <v>150</v>
      </c>
      <c r="EU29" s="248"/>
      <c r="EV29" s="248"/>
      <c r="EW29" s="248"/>
      <c r="EX29" s="248"/>
      <c r="EY29" s="248"/>
      <c r="EZ29" s="248"/>
      <c r="FA29" s="248"/>
      <c r="FB29" s="248"/>
      <c r="FC29" s="248"/>
      <c r="FD29" s="248"/>
      <c r="FE29" s="248"/>
      <c r="FF29" s="248"/>
      <c r="FG29" s="248"/>
      <c r="FH29" s="248"/>
      <c r="FI29" s="248"/>
      <c r="FJ29" s="249"/>
    </row>
    <row r="30" spans="1:166" s="35" customFormat="1" ht="32.25" customHeight="1">
      <c r="A30" s="272" t="s">
        <v>155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3"/>
      <c r="AQ30" s="273"/>
      <c r="AR30" s="273"/>
      <c r="AS30" s="273"/>
      <c r="AT30" s="273"/>
      <c r="AU30" s="273"/>
      <c r="AV30" s="247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9"/>
      <c r="BL30" s="247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9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  <c r="DQ30" s="262"/>
      <c r="DR30" s="262"/>
      <c r="DS30" s="262"/>
      <c r="DT30" s="262"/>
      <c r="DU30" s="262"/>
      <c r="DV30" s="262"/>
      <c r="DW30" s="262"/>
      <c r="DX30" s="262"/>
      <c r="DY30" s="262"/>
      <c r="DZ30" s="262"/>
      <c r="EA30" s="262"/>
      <c r="EB30" s="262"/>
      <c r="EC30" s="262"/>
      <c r="ED30" s="262"/>
      <c r="EE30" s="262"/>
      <c r="EF30" s="262"/>
      <c r="EG30" s="262"/>
      <c r="EH30" s="262"/>
      <c r="EI30" s="262"/>
      <c r="EJ30" s="262"/>
      <c r="EK30" s="262"/>
      <c r="EL30" s="262"/>
      <c r="EM30" s="262"/>
      <c r="EN30" s="262"/>
      <c r="EO30" s="262"/>
      <c r="EP30" s="262"/>
      <c r="EQ30" s="262"/>
      <c r="ER30" s="262"/>
      <c r="ES30" s="262"/>
      <c r="ET30" s="247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8"/>
      <c r="FG30" s="248"/>
      <c r="FH30" s="248"/>
      <c r="FI30" s="248"/>
      <c r="FJ30" s="249"/>
    </row>
    <row r="31" spans="1:166" s="35" customFormat="1" ht="32.25" customHeight="1">
      <c r="A31" s="271" t="s">
        <v>419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120" t="s">
        <v>416</v>
      </c>
      <c r="AQ31" s="120"/>
      <c r="AR31" s="120"/>
      <c r="AS31" s="120"/>
      <c r="AT31" s="120"/>
      <c r="AU31" s="120"/>
      <c r="AV31" s="247" t="s">
        <v>150</v>
      </c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9"/>
      <c r="BL31" s="247" t="s">
        <v>150</v>
      </c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9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2"/>
      <c r="EB31" s="262"/>
      <c r="EC31" s="262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262"/>
      <c r="EQ31" s="262"/>
      <c r="ER31" s="262"/>
      <c r="ES31" s="262"/>
      <c r="ET31" s="247" t="s">
        <v>150</v>
      </c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8"/>
      <c r="FF31" s="248"/>
      <c r="FG31" s="248"/>
      <c r="FH31" s="248"/>
      <c r="FI31" s="248"/>
      <c r="FJ31" s="249"/>
    </row>
    <row r="32" spans="1:166" s="35" customFormat="1" ht="32.25" customHeight="1">
      <c r="A32" s="271" t="s">
        <v>420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120" t="s">
        <v>417</v>
      </c>
      <c r="AQ32" s="120"/>
      <c r="AR32" s="120"/>
      <c r="AS32" s="120"/>
      <c r="AT32" s="120"/>
      <c r="AU32" s="120"/>
      <c r="AV32" s="247" t="s">
        <v>150</v>
      </c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9"/>
      <c r="BL32" s="247" t="s">
        <v>150</v>
      </c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9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2"/>
      <c r="EB32" s="262"/>
      <c r="EC32" s="262"/>
      <c r="ED32" s="262"/>
      <c r="EE32" s="262"/>
      <c r="EF32" s="262"/>
      <c r="EG32" s="262"/>
      <c r="EH32" s="262"/>
      <c r="EI32" s="262"/>
      <c r="EJ32" s="262"/>
      <c r="EK32" s="262"/>
      <c r="EL32" s="262"/>
      <c r="EM32" s="262"/>
      <c r="EN32" s="262"/>
      <c r="EO32" s="262"/>
      <c r="EP32" s="262"/>
      <c r="EQ32" s="262"/>
      <c r="ER32" s="262"/>
      <c r="ES32" s="262"/>
      <c r="ET32" s="247" t="s">
        <v>150</v>
      </c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248"/>
      <c r="FG32" s="248"/>
      <c r="FH32" s="248"/>
      <c r="FI32" s="248"/>
      <c r="FJ32" s="249"/>
    </row>
    <row r="33" s="35" customFormat="1" ht="27.75" customHeight="1"/>
    <row r="34" spans="1:84" s="35" customFormat="1" ht="47.25" customHeight="1">
      <c r="A34" s="92" t="s">
        <v>434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H34" s="257" t="s">
        <v>435</v>
      </c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CF34" s="35" t="s">
        <v>143</v>
      </c>
    </row>
    <row r="35" spans="14:149" s="35" customFormat="1" ht="20.25">
      <c r="N35" s="246" t="s">
        <v>140</v>
      </c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H35" s="250" t="s">
        <v>139</v>
      </c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CF35" s="35" t="s">
        <v>142</v>
      </c>
      <c r="CG35" s="35" t="s">
        <v>355</v>
      </c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S35" s="266" t="s">
        <v>368</v>
      </c>
      <c r="DT35" s="266"/>
      <c r="DU35" s="266"/>
      <c r="DV35" s="266"/>
      <c r="DW35" s="266"/>
      <c r="DX35" s="266"/>
      <c r="DY35" s="266"/>
      <c r="DZ35" s="266"/>
      <c r="EA35" s="266"/>
      <c r="EB35" s="266"/>
      <c r="EC35" s="266"/>
      <c r="ED35" s="266"/>
      <c r="EE35" s="266"/>
      <c r="EF35" s="266"/>
      <c r="EG35" s="266"/>
      <c r="EH35" s="266"/>
      <c r="EI35" s="266"/>
      <c r="EJ35" s="266"/>
      <c r="EK35" s="266"/>
      <c r="EL35" s="266"/>
      <c r="EM35" s="266"/>
      <c r="EN35" s="266"/>
      <c r="EO35" s="266"/>
      <c r="EP35" s="266"/>
      <c r="EQ35" s="266"/>
      <c r="ER35" s="266"/>
      <c r="ES35" s="266"/>
    </row>
    <row r="36" spans="1:153" s="35" customFormat="1" ht="44.25" customHeight="1">
      <c r="A36" s="35" t="s">
        <v>141</v>
      </c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H36" s="257" t="s">
        <v>467</v>
      </c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DC36" s="246" t="s">
        <v>140</v>
      </c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S36" s="246" t="s">
        <v>139</v>
      </c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W36" s="83"/>
    </row>
    <row r="37" spans="18:60" s="35" customFormat="1" ht="15.75" customHeight="1">
      <c r="R37" s="246" t="s">
        <v>140</v>
      </c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H37" s="250" t="s">
        <v>139</v>
      </c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44" t="s">
        <v>138</v>
      </c>
      <c r="B39" s="244"/>
      <c r="C39" s="245" t="s">
        <v>351</v>
      </c>
      <c r="D39" s="245"/>
      <c r="E39" s="245"/>
      <c r="F39" s="35" t="s">
        <v>138</v>
      </c>
      <c r="I39" s="243" t="s">
        <v>475</v>
      </c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4">
        <v>20</v>
      </c>
      <c r="Z39" s="244"/>
      <c r="AA39" s="244"/>
      <c r="AB39" s="244"/>
      <c r="AC39" s="244"/>
      <c r="AD39" s="158" t="s">
        <v>466</v>
      </c>
      <c r="AE39" s="158"/>
      <c r="AF39" s="158"/>
      <c r="BL39" s="39"/>
      <c r="BM39" s="38" t="s">
        <v>137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2020-06-01T11:08:25Z</cp:lastPrinted>
  <dcterms:created xsi:type="dcterms:W3CDTF">2015-02-02T08:55:52Z</dcterms:created>
  <dcterms:modified xsi:type="dcterms:W3CDTF">2020-09-17T11:17:35Z</dcterms:modified>
  <cp:category/>
  <cp:version/>
  <cp:contentType/>
  <cp:contentStatus/>
</cp:coreProperties>
</file>