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8" sheetId="1" r:id="rId1"/>
  </sheets>
  <definedNames>
    <definedName name="_xlnm.Print_Titles" localSheetId="0">'прил 8'!$12:$14</definedName>
  </definedNames>
  <calcPr calcId="114210" fullCalcOnLoad="1"/>
</workbook>
</file>

<file path=xl/calcChain.xml><?xml version="1.0" encoding="utf-8"?>
<calcChain xmlns="http://schemas.openxmlformats.org/spreadsheetml/2006/main">
  <c r="F32" i="1"/>
  <c r="F37"/>
  <c r="F39"/>
  <c r="H62"/>
  <c r="G62"/>
  <c r="F62"/>
  <c r="H41"/>
  <c r="G41"/>
  <c r="F41"/>
  <c r="H85"/>
  <c r="G85"/>
  <c r="F85"/>
  <c r="G83"/>
  <c r="H83"/>
  <c r="H79"/>
  <c r="G79"/>
  <c r="F79"/>
  <c r="H27"/>
  <c r="H26"/>
  <c r="G27"/>
  <c r="G26"/>
  <c r="F27"/>
  <c r="F26"/>
  <c r="F77"/>
  <c r="H99"/>
  <c r="H98"/>
  <c r="H97"/>
  <c r="G99"/>
  <c r="G98"/>
  <c r="G97"/>
  <c r="F99"/>
  <c r="F98"/>
  <c r="F97"/>
  <c r="H37"/>
  <c r="G37"/>
  <c r="H35"/>
  <c r="G35"/>
  <c r="H33"/>
  <c r="G33"/>
  <c r="F35"/>
  <c r="F33"/>
  <c r="H49"/>
  <c r="G49"/>
  <c r="H30"/>
  <c r="H29"/>
  <c r="G30"/>
  <c r="G29"/>
  <c r="F30"/>
  <c r="F29"/>
  <c r="F95"/>
  <c r="F93"/>
  <c r="F89"/>
  <c r="F88"/>
  <c r="F87"/>
  <c r="F83"/>
  <c r="F81"/>
  <c r="F74"/>
  <c r="F73"/>
  <c r="F71"/>
  <c r="F70"/>
  <c r="F67"/>
  <c r="F66"/>
  <c r="F64"/>
  <c r="F61"/>
  <c r="F58"/>
  <c r="F56"/>
  <c r="F54"/>
  <c r="F49"/>
  <c r="F48"/>
  <c r="F47"/>
  <c r="F43"/>
  <c r="F45"/>
  <c r="F22"/>
  <c r="F20"/>
  <c r="F18"/>
  <c r="G95"/>
  <c r="G93"/>
  <c r="G89"/>
  <c r="G88"/>
  <c r="G87"/>
  <c r="G81"/>
  <c r="G77"/>
  <c r="G74"/>
  <c r="G73"/>
  <c r="G71"/>
  <c r="G70"/>
  <c r="G67"/>
  <c r="G66"/>
  <c r="G64"/>
  <c r="G61"/>
  <c r="G58"/>
  <c r="G56"/>
  <c r="G54"/>
  <c r="G48"/>
  <c r="G47"/>
  <c r="G43"/>
  <c r="G45"/>
  <c r="G22"/>
  <c r="G20"/>
  <c r="G18"/>
  <c r="H43"/>
  <c r="H32"/>
  <c r="H22"/>
  <c r="H74"/>
  <c r="H73"/>
  <c r="H45"/>
  <c r="H18"/>
  <c r="H81"/>
  <c r="H93"/>
  <c r="H95"/>
  <c r="H64"/>
  <c r="H61"/>
  <c r="H67"/>
  <c r="H66"/>
  <c r="H58"/>
  <c r="H56"/>
  <c r="H54"/>
  <c r="H71"/>
  <c r="H70"/>
  <c r="H77"/>
  <c r="H89"/>
  <c r="H88"/>
  <c r="H87"/>
  <c r="H48"/>
  <c r="H47"/>
  <c r="G32"/>
  <c r="G76"/>
  <c r="F76"/>
  <c r="F69"/>
  <c r="H76"/>
  <c r="F92"/>
  <c r="F91"/>
  <c r="G60"/>
  <c r="F17"/>
  <c r="F53"/>
  <c r="F52"/>
  <c r="G92"/>
  <c r="G91"/>
  <c r="G69"/>
  <c r="F60"/>
  <c r="G53"/>
  <c r="G52"/>
  <c r="G17"/>
  <c r="H92"/>
  <c r="H91"/>
  <c r="H17"/>
  <c r="H16"/>
  <c r="H69"/>
  <c r="H60"/>
  <c r="H53"/>
  <c r="H52"/>
  <c r="G16"/>
  <c r="F16"/>
  <c r="F15"/>
  <c r="G15"/>
  <c r="H15"/>
</calcChain>
</file>

<file path=xl/sharedStrings.xml><?xml version="1.0" encoding="utf-8"?>
<sst xmlns="http://schemas.openxmlformats.org/spreadsheetml/2006/main" count="376" uniqueCount="158">
  <si>
    <t xml:space="preserve">сельского поселения Азовского района </t>
  </si>
  <si>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</si>
  <si>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</si>
  <si>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</si>
  <si>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</si>
  <si>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</si>
  <si>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</si>
  <si>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</si>
  <si>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</si>
  <si>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</si>
  <si>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</si>
  <si>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</si>
  <si>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</si>
  <si>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</si>
  <si>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</si>
  <si>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</si>
  <si>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</si>
  <si>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</si>
  <si>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</si>
  <si>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</si>
  <si>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</si>
  <si>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</si>
  <si>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</si>
  <si>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</si>
  <si>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</si>
  <si>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</si>
  <si>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</si>
  <si>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</si>
  <si>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</si>
  <si>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Непрограммные расходы (резервный фонд главы Красносадовского сельского поселения)</t>
  </si>
  <si>
    <t>99 1 00 90120</t>
  </si>
  <si>
    <t>Непрограммные расходы (резервный фонд главы Красносадовского сельского поселения) (Резервные средства)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</si>
  <si>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</si>
  <si>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</si>
  <si>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</si>
  <si>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</si>
  <si>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</si>
  <si>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</si>
  <si>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</si>
  <si>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</si>
  <si>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</si>
  <si>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</si>
  <si>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</si>
  <si>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</si>
  <si>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</si>
  <si>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</si>
  <si>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</si>
  <si>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</si>
  <si>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</si>
  <si>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</si>
  <si>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</si>
  <si>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</si>
  <si>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</si>
  <si>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</si>
  <si>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</si>
  <si>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03 1 00 28290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</si>
  <si>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</si>
  <si>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</si>
  <si>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</si>
  <si>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</si>
  <si>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Взносы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</si>
  <si>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05 1 00 68080</t>
  </si>
  <si>
    <t>Взносы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</si>
  <si>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</si>
  <si>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</si>
  <si>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07 1 00 28610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</si>
  <si>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</si>
  <si>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</si>
  <si>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</si>
  <si>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</si>
  <si>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</si>
  <si>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</si>
  <si>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</si>
  <si>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</si>
  <si>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</si>
  <si>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</si>
  <si>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</si>
  <si>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</si>
  <si>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</si>
  <si>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</si>
  <si>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</si>
  <si>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</si>
  <si>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</si>
  <si>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</si>
  <si>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</si>
  <si>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</si>
  <si>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</si>
  <si>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</si>
  <si>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</si>
  <si>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</si>
  <si>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</si>
  <si>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</si>
  <si>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</si>
  <si>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</si>
  <si>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05 2 00 28650</t>
  </si>
  <si>
    <t>Расходы на ремонт и обслуживание объектов теплоэнергетики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</si>
  <si>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обслуживание объектов теплоэнергетики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</si>
  <si>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Коммунальное хозяйство</t>
  </si>
  <si>
    <t>Сумма 2019 года</t>
  </si>
  <si>
    <t>Сумма 2020 года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</si>
  <si>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</si>
  <si>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</si>
  <si>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</si>
  <si>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</si>
  <si>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</si>
  <si>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</si>
  <si>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</si>
  <si>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</si>
  <si>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</si>
  <si>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</si>
  <si>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на 2019 год и плановый период 2020 и 2021 годов"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</si>
  <si>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2019 год и плановый период 2020 и 2021 годов</t>
  </si>
  <si>
    <t>Сумма 2021 года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</si>
  <si>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</si>
  <si>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</si>
  <si>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</si>
  <si>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</si>
  <si>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</si>
  <si>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</si>
  <si>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</si>
  <si>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Приложение 8</t>
  </si>
  <si>
    <t>91 9 00 20700</t>
  </si>
  <si>
    <t>880</t>
  </si>
  <si>
    <t>Расходы на подготовку и проведение выборов в органы местного самоуправления в 2021 году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</si>
  <si>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</si>
  <si>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</si>
  <si>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</si>
  <si>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безопасности"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</si>
  <si>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</si>
  <si>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</si>
  <si>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</si>
  <si>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</si>
  <si>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</si>
  <si>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</si>
  <si>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</si>
  <si>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</si>
  <si>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подготовку и проведение выборов в органы местного самоуправления в 2021 году (Специальные расходы)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</si>
  <si>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</si>
  <si>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</si>
  <si>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</si>
  <si>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99 1 00 90110</t>
  </si>
  <si>
    <t>Условно утвержденные расходы</t>
  </si>
  <si>
    <t>Условно утвержденные расходы (Специальные расходы)</t>
  </si>
  <si>
    <t>99 9 00 90110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</si>
  <si>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</si>
  <si>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</si>
  <si>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</si>
  <si>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</si>
  <si>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</si>
  <si>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</si>
  <si>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 xml:space="preserve">Красносадовского сельского поселения </t>
  </si>
  <si>
    <t xml:space="preserve">от 26.12.2018г. №85 "О бюджете Красносадовского </t>
  </si>
  <si>
    <t>99 9 00 28970</t>
  </si>
  <si>
    <t>99 9 00 28580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</si>
  <si>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</si>
  <si>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</si>
  <si>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</t>
  </si>
  <si>
    <t>Красносадовского сельского поселения  от ...02.2019г. №__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</si>
</sst>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164" fontId="7" fillId="0" borderId="1" xfId="0" applyNumberFormat="1" applyFont="1" applyFill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0" fontId="6" fillId="0" borderId="4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4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4" xfId="0" applyNumberFormat="1" applyFont="1" applyFill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6" fillId="0" borderId="4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166" fontId="12" fillId="0" borderId="0" xfId="0" applyNumberFormat="1" applyFont="1"/>
    <xf numFmtId="165" fontId="5" fillId="2" borderId="1" xfId="0" applyNumberFormat="1" applyFont="1" applyFill="1" applyBorder="1" applyAlignment="1" applyProtection="1">
      <alignment horizontal="right" vertical="center"/>
    </xf>
    <xf numFmtId="165" fontId="7" fillId="2" borderId="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3"/>
  <sheetViews>
    <sheetView showGridLines="0" tabSelected="1" zoomScale="70" zoomScaleNormal="70" workbookViewId="0"/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6" width="16.5703125" style="39" customWidth="1"/>
    <col min="7" max="8" width="16.5703125" customWidth="1"/>
    <col min="9" max="9" width="9.5703125" customWidth="1"/>
    <col min="10" max="10" width="9.42578125" customWidth="1"/>
    <col min="11" max="11" width="14.140625" customWidth="1"/>
    <col min="12" max="26" width="8" customWidth="1"/>
  </cols>
  <sheetData>
    <row r="1" spans="1:11" ht="19.5" customHeight="1">
      <c r="A1" s="1"/>
      <c r="B1" s="1"/>
      <c r="C1" s="1"/>
      <c r="D1" s="1"/>
      <c r="E1" s="1"/>
      <c r="F1" s="36"/>
      <c r="G1" s="2"/>
      <c r="H1" s="2" t="s">
        <v>120</v>
      </c>
    </row>
    <row r="2" spans="1:11" ht="19.5" customHeight="1">
      <c r="A2" s="1"/>
      <c r="B2" s="1"/>
      <c r="C2" s="1"/>
      <c r="D2" s="1"/>
      <c r="E2" s="1"/>
      <c r="F2" s="36"/>
      <c r="G2" s="2"/>
      <c r="H2" s="2" t="s">
        <v>156</v>
      </c>
    </row>
    <row r="3" spans="1:11" ht="19.5" customHeight="1">
      <c r="A3" s="1"/>
      <c r="B3" s="1"/>
      <c r="C3" s="1"/>
      <c r="D3" s="1"/>
      <c r="E3" s="1"/>
      <c r="F3" s="37"/>
      <c r="G3" s="28"/>
      <c r="H3" s="36" t="s">
        <v>157</v>
      </c>
    </row>
    <row r="4" spans="1:11" ht="19.5" customHeight="1">
      <c r="A4" s="1"/>
      <c r="B4" s="1"/>
      <c r="C4" s="1"/>
      <c r="D4" s="1"/>
      <c r="E4" s="1"/>
      <c r="F4" s="36"/>
      <c r="G4" s="2"/>
      <c r="H4" s="2" t="s">
        <v>149</v>
      </c>
    </row>
    <row r="5" spans="1:11" ht="19.5" customHeight="1">
      <c r="A5" s="1"/>
      <c r="B5" s="1"/>
      <c r="C5" s="1"/>
      <c r="D5" s="1"/>
      <c r="E5" s="1"/>
      <c r="F5" s="36"/>
      <c r="G5" s="2"/>
      <c r="H5" s="2" t="s">
        <v>150</v>
      </c>
    </row>
    <row r="6" spans="1:11" ht="19.5" customHeight="1">
      <c r="A6" s="1"/>
      <c r="B6" s="1"/>
      <c r="C6" s="1"/>
      <c r="D6" s="1"/>
      <c r="E6" s="1"/>
      <c r="F6" s="36"/>
      <c r="G6" s="2"/>
      <c r="H6" s="2" t="s">
        <v>151</v>
      </c>
    </row>
    <row r="7" spans="1:11" ht="19.5" customHeight="1">
      <c r="A7" s="1"/>
      <c r="B7" s="1"/>
      <c r="C7" s="1"/>
      <c r="D7" s="1"/>
      <c r="E7" s="1"/>
      <c r="F7" s="36"/>
      <c r="G7" s="2"/>
      <c r="H7" s="2" t="s">
        <v>0</v>
      </c>
    </row>
    <row r="8" spans="1:11" ht="19.5" customHeight="1">
      <c r="A8" s="1"/>
      <c r="B8" s="1"/>
      <c r="C8" s="1"/>
      <c r="D8" s="1"/>
      <c r="E8" s="1"/>
      <c r="F8" s="36"/>
      <c r="G8" s="2"/>
      <c r="H8" s="2" t="s">
        <v>110</v>
      </c>
    </row>
    <row r="9" spans="1:11" ht="21" customHeight="1">
      <c r="A9" s="1"/>
      <c r="B9" s="1"/>
      <c r="C9" s="1"/>
      <c r="D9" s="1"/>
      <c r="E9" s="1"/>
      <c r="F9" s="36"/>
      <c r="G9" s="2"/>
      <c r="H9" s="2"/>
    </row>
    <row r="10" spans="1:11" ht="98.25" customHeight="1">
      <c r="A10" s="58" t="s">
        <v>111</v>
      </c>
      <c r="B10" s="58"/>
      <c r="C10" s="58"/>
      <c r="D10" s="58"/>
      <c r="E10" s="58"/>
      <c r="F10" s="58"/>
      <c r="G10" s="58"/>
      <c r="H10" s="58"/>
    </row>
    <row r="11" spans="1:11" ht="19.5" customHeight="1">
      <c r="A11" s="3"/>
      <c r="B11" s="3"/>
      <c r="C11" s="3"/>
      <c r="D11" s="3"/>
      <c r="E11" s="3"/>
      <c r="F11" s="38"/>
      <c r="G11" s="3"/>
      <c r="H11" s="3" t="s">
        <v>1</v>
      </c>
    </row>
    <row r="12" spans="1:11" ht="22.5" customHeight="1">
      <c r="A12" s="59" t="s">
        <v>10</v>
      </c>
      <c r="B12" s="59" t="s">
        <v>6</v>
      </c>
      <c r="C12" s="59" t="s">
        <v>7</v>
      </c>
      <c r="D12" s="59" t="s">
        <v>8</v>
      </c>
      <c r="E12" s="59" t="s">
        <v>9</v>
      </c>
      <c r="F12" s="60" t="s">
        <v>98</v>
      </c>
      <c r="G12" s="60" t="s">
        <v>99</v>
      </c>
      <c r="H12" s="60" t="s">
        <v>112</v>
      </c>
    </row>
    <row r="13" spans="1:11" ht="25.5" customHeight="1">
      <c r="A13" s="59"/>
      <c r="B13" s="59" t="s">
        <v>2</v>
      </c>
      <c r="C13" s="59" t="s">
        <v>3</v>
      </c>
      <c r="D13" s="59" t="s">
        <v>4</v>
      </c>
      <c r="E13" s="59" t="s">
        <v>5</v>
      </c>
      <c r="F13" s="60"/>
      <c r="G13" s="60"/>
      <c r="H13" s="60"/>
    </row>
    <row r="14" spans="1:11" ht="12.75" hidden="1">
      <c r="A14" s="5"/>
      <c r="B14" s="5"/>
      <c r="C14" s="5"/>
      <c r="D14" s="5"/>
      <c r="E14" s="5"/>
      <c r="F14" s="18"/>
      <c r="G14" s="18"/>
      <c r="H14" s="18"/>
    </row>
    <row r="15" spans="1:11" ht="19.5" customHeight="1">
      <c r="A15" s="6" t="s">
        <v>11</v>
      </c>
      <c r="B15" s="4"/>
      <c r="C15" s="4"/>
      <c r="D15" s="4"/>
      <c r="E15" s="4"/>
      <c r="F15" s="19">
        <f>F16+F47+F52+F60+F69+F87+F91+F97</f>
        <v>10831.4</v>
      </c>
      <c r="G15" s="19">
        <f>G16+G47+G52+G60+G69+G87+G91</f>
        <v>5524.7999999999993</v>
      </c>
      <c r="H15" s="19">
        <f>H16+H47+H52+H60+H69+H87+H91</f>
        <v>5573.6</v>
      </c>
      <c r="I15" s="47"/>
      <c r="K15" s="55"/>
    </row>
    <row r="16" spans="1:11" ht="28.5" customHeight="1">
      <c r="A16" s="6" t="s">
        <v>12</v>
      </c>
      <c r="B16" s="4" t="s">
        <v>13</v>
      </c>
      <c r="C16" s="4" t="s">
        <v>14</v>
      </c>
      <c r="D16" s="4"/>
      <c r="E16" s="4"/>
      <c r="F16" s="12">
        <f>F17+F26+F29+F32</f>
        <v>3958.7999999999997</v>
      </c>
      <c r="G16" s="12">
        <f>G17+G26+G29+G32</f>
        <v>3669.4999999999995</v>
      </c>
      <c r="H16" s="12">
        <f>H17+H26+H29+H32</f>
        <v>3866.7</v>
      </c>
      <c r="I16" s="17"/>
    </row>
    <row r="17" spans="1:22" ht="81" customHeight="1">
      <c r="A17" s="7" t="s">
        <v>15</v>
      </c>
      <c r="B17" s="8" t="s">
        <v>13</v>
      </c>
      <c r="C17" s="8" t="s">
        <v>16</v>
      </c>
      <c r="D17" s="8"/>
      <c r="E17" s="8"/>
      <c r="F17" s="15">
        <f>F18+F20+F22+F24</f>
        <v>3731.2999999999997</v>
      </c>
      <c r="G17" s="15">
        <f>G18+G20+G22+G24</f>
        <v>3442.4999999999995</v>
      </c>
      <c r="H17" s="15">
        <f>H18+H20+H22+H24</f>
        <v>3319.3999999999996</v>
      </c>
    </row>
    <row r="18" spans="1:22" ht="134.25" customHeight="1">
      <c r="A18" s="9" t="s">
        <v>17</v>
      </c>
      <c r="B18" s="8" t="s">
        <v>13</v>
      </c>
      <c r="C18" s="8" t="s">
        <v>16</v>
      </c>
      <c r="D18" s="8" t="s">
        <v>18</v>
      </c>
      <c r="E18" s="8"/>
      <c r="F18" s="15">
        <f>F19</f>
        <v>3337.1</v>
      </c>
      <c r="G18" s="15">
        <f>G19</f>
        <v>3319.2</v>
      </c>
      <c r="H18" s="15">
        <f>H19</f>
        <v>3319.2</v>
      </c>
    </row>
    <row r="19" spans="1:22" ht="160.5" customHeight="1">
      <c r="A19" s="9" t="s">
        <v>19</v>
      </c>
      <c r="B19" s="8" t="s">
        <v>13</v>
      </c>
      <c r="C19" s="8" t="s">
        <v>16</v>
      </c>
      <c r="D19" s="8" t="s">
        <v>18</v>
      </c>
      <c r="E19" s="8" t="s">
        <v>20</v>
      </c>
      <c r="F19" s="15">
        <v>3337.1</v>
      </c>
      <c r="G19" s="15">
        <v>3319.2</v>
      </c>
      <c r="H19" s="15">
        <v>3319.2</v>
      </c>
      <c r="J19" s="27"/>
    </row>
    <row r="20" spans="1:22" ht="120.75" customHeight="1">
      <c r="A20" s="9" t="s">
        <v>21</v>
      </c>
      <c r="B20" s="8" t="s">
        <v>13</v>
      </c>
      <c r="C20" s="8" t="s">
        <v>16</v>
      </c>
      <c r="D20" s="8" t="s">
        <v>22</v>
      </c>
      <c r="E20" s="8"/>
      <c r="F20" s="15">
        <f>F21</f>
        <v>380</v>
      </c>
      <c r="G20" s="15">
        <f>G21</f>
        <v>123.1</v>
      </c>
      <c r="H20" s="15">
        <v>0</v>
      </c>
    </row>
    <row r="21" spans="1:22" ht="167.25" customHeight="1">
      <c r="A21" s="9" t="s">
        <v>23</v>
      </c>
      <c r="B21" s="8" t="s">
        <v>13</v>
      </c>
      <c r="C21" s="8" t="s">
        <v>16</v>
      </c>
      <c r="D21" s="8" t="s">
        <v>22</v>
      </c>
      <c r="E21" s="8" t="s">
        <v>24</v>
      </c>
      <c r="F21" s="15">
        <v>380</v>
      </c>
      <c r="G21" s="15">
        <v>123.1</v>
      </c>
      <c r="H21" s="15">
        <v>0</v>
      </c>
      <c r="K21" s="23"/>
    </row>
    <row r="22" spans="1:22" ht="137.25" customHeight="1">
      <c r="A22" s="9" t="s">
        <v>138</v>
      </c>
      <c r="B22" s="8" t="s">
        <v>13</v>
      </c>
      <c r="C22" s="8" t="s">
        <v>16</v>
      </c>
      <c r="D22" s="8" t="s">
        <v>25</v>
      </c>
      <c r="E22" s="8"/>
      <c r="F22" s="15">
        <f>F23</f>
        <v>14</v>
      </c>
      <c r="G22" s="15">
        <f>G23</f>
        <v>0</v>
      </c>
      <c r="H22" s="15">
        <f>H23</f>
        <v>0</v>
      </c>
    </row>
    <row r="23" spans="1:22" ht="159" customHeight="1">
      <c r="A23" s="9" t="s">
        <v>139</v>
      </c>
      <c r="B23" s="8" t="s">
        <v>13</v>
      </c>
      <c r="C23" s="8" t="s">
        <v>16</v>
      </c>
      <c r="D23" s="8" t="s">
        <v>25</v>
      </c>
      <c r="E23" s="8" t="s">
        <v>24</v>
      </c>
      <c r="F23" s="15">
        <v>14</v>
      </c>
      <c r="G23" s="15">
        <v>0</v>
      </c>
      <c r="H23" s="15">
        <v>0</v>
      </c>
      <c r="J23" s="29"/>
    </row>
    <row r="24" spans="1:22" ht="163.5" customHeight="1">
      <c r="A24" s="9" t="s">
        <v>147</v>
      </c>
      <c r="B24" s="8" t="s">
        <v>13</v>
      </c>
      <c r="C24" s="8" t="s">
        <v>16</v>
      </c>
      <c r="D24" s="8" t="s">
        <v>26</v>
      </c>
      <c r="E24" s="8"/>
      <c r="F24" s="15">
        <v>0.2</v>
      </c>
      <c r="G24" s="15">
        <v>0.2</v>
      </c>
      <c r="H24" s="15">
        <v>0.2</v>
      </c>
    </row>
    <row r="25" spans="1:22" ht="207.75" customHeight="1">
      <c r="A25" s="9" t="s">
        <v>148</v>
      </c>
      <c r="B25" s="8" t="s">
        <v>13</v>
      </c>
      <c r="C25" s="8" t="s">
        <v>16</v>
      </c>
      <c r="D25" s="8" t="s">
        <v>26</v>
      </c>
      <c r="E25" s="8" t="s">
        <v>24</v>
      </c>
      <c r="F25" s="15">
        <v>0.2</v>
      </c>
      <c r="G25" s="15">
        <v>0.2</v>
      </c>
      <c r="H25" s="15">
        <v>0.2</v>
      </c>
    </row>
    <row r="26" spans="1:22" ht="29.25" customHeight="1">
      <c r="A26" s="7" t="s">
        <v>113</v>
      </c>
      <c r="B26" s="8" t="s">
        <v>13</v>
      </c>
      <c r="C26" s="8" t="s">
        <v>69</v>
      </c>
      <c r="D26" s="8"/>
      <c r="E26" s="8"/>
      <c r="F26" s="15">
        <f t="shared" ref="F26:H27" si="0">F27</f>
        <v>0</v>
      </c>
      <c r="G26" s="15">
        <f t="shared" si="0"/>
        <v>0</v>
      </c>
      <c r="H26" s="15">
        <f t="shared" si="0"/>
        <v>190.3</v>
      </c>
    </row>
    <row r="27" spans="1:22" ht="46.5" customHeight="1">
      <c r="A27" s="13" t="s">
        <v>123</v>
      </c>
      <c r="B27" s="14" t="s">
        <v>13</v>
      </c>
      <c r="C27" s="14" t="s">
        <v>69</v>
      </c>
      <c r="D27" s="14" t="s">
        <v>121</v>
      </c>
      <c r="E27" s="8"/>
      <c r="F27" s="15">
        <f t="shared" si="0"/>
        <v>0</v>
      </c>
      <c r="G27" s="15">
        <f t="shared" si="0"/>
        <v>0</v>
      </c>
      <c r="H27" s="15">
        <f t="shared" si="0"/>
        <v>190.3</v>
      </c>
      <c r="V27" s="32"/>
    </row>
    <row r="28" spans="1:22" ht="63" customHeight="1">
      <c r="A28" s="13" t="s">
        <v>136</v>
      </c>
      <c r="B28" s="14" t="s">
        <v>13</v>
      </c>
      <c r="C28" s="14" t="s">
        <v>69</v>
      </c>
      <c r="D28" s="14" t="s">
        <v>121</v>
      </c>
      <c r="E28" s="8" t="s">
        <v>122</v>
      </c>
      <c r="F28" s="15">
        <v>0</v>
      </c>
      <c r="G28" s="15">
        <v>0</v>
      </c>
      <c r="H28" s="15">
        <v>190.3</v>
      </c>
    </row>
    <row r="29" spans="1:22" ht="26.25" customHeight="1">
      <c r="A29" s="7" t="s">
        <v>27</v>
      </c>
      <c r="B29" s="8" t="s">
        <v>13</v>
      </c>
      <c r="C29" s="8" t="s">
        <v>28</v>
      </c>
      <c r="D29" s="8"/>
      <c r="E29" s="8"/>
      <c r="F29" s="15">
        <f t="shared" ref="F29:H30" si="1">F30</f>
        <v>5</v>
      </c>
      <c r="G29" s="15">
        <f t="shared" si="1"/>
        <v>0</v>
      </c>
      <c r="H29" s="15">
        <f t="shared" si="1"/>
        <v>0</v>
      </c>
    </row>
    <row r="30" spans="1:22" ht="45" customHeight="1">
      <c r="A30" s="7" t="s">
        <v>29</v>
      </c>
      <c r="B30" s="8" t="s">
        <v>13</v>
      </c>
      <c r="C30" s="8" t="s">
        <v>28</v>
      </c>
      <c r="D30" s="8" t="s">
        <v>30</v>
      </c>
      <c r="E30" s="8"/>
      <c r="F30" s="15">
        <f t="shared" si="1"/>
        <v>5</v>
      </c>
      <c r="G30" s="15">
        <f t="shared" si="1"/>
        <v>0</v>
      </c>
      <c r="H30" s="15">
        <f t="shared" si="1"/>
        <v>0</v>
      </c>
    </row>
    <row r="31" spans="1:22" ht="63" customHeight="1">
      <c r="A31" s="7" t="s">
        <v>31</v>
      </c>
      <c r="B31" s="8" t="s">
        <v>13</v>
      </c>
      <c r="C31" s="8" t="s">
        <v>28</v>
      </c>
      <c r="D31" s="8" t="s">
        <v>30</v>
      </c>
      <c r="E31" s="8" t="s">
        <v>32</v>
      </c>
      <c r="F31" s="15">
        <v>5</v>
      </c>
      <c r="G31" s="15">
        <v>0</v>
      </c>
      <c r="H31" s="15">
        <v>0</v>
      </c>
    </row>
    <row r="32" spans="1:22" ht="28.5" customHeight="1">
      <c r="A32" s="7" t="s">
        <v>33</v>
      </c>
      <c r="B32" s="8" t="s">
        <v>13</v>
      </c>
      <c r="C32" s="8" t="s">
        <v>34</v>
      </c>
      <c r="D32" s="8"/>
      <c r="E32" s="8"/>
      <c r="F32" s="15">
        <f>F33+F35+F37+F39+F41+F43+F45</f>
        <v>222.5</v>
      </c>
      <c r="G32" s="15">
        <f>G33+G35+G37+G43+G45</f>
        <v>227</v>
      </c>
      <c r="H32" s="15">
        <f>H33+H35+H37+H43+H45</f>
        <v>357</v>
      </c>
    </row>
    <row r="33" spans="1:13" ht="166.5" customHeight="1">
      <c r="A33" s="42" t="s">
        <v>130</v>
      </c>
      <c r="B33" s="14" t="s">
        <v>13</v>
      </c>
      <c r="C33" s="14" t="s">
        <v>34</v>
      </c>
      <c r="D33" s="14" t="s">
        <v>100</v>
      </c>
      <c r="E33" s="14"/>
      <c r="F33" s="15">
        <f>F34</f>
        <v>65</v>
      </c>
      <c r="G33" s="15">
        <f>G34</f>
        <v>65</v>
      </c>
      <c r="H33" s="15">
        <f>H34</f>
        <v>65</v>
      </c>
    </row>
    <row r="34" spans="1:13" ht="159.75" customHeight="1">
      <c r="A34" s="42" t="s">
        <v>129</v>
      </c>
      <c r="B34" s="8" t="s">
        <v>13</v>
      </c>
      <c r="C34" s="8" t="s">
        <v>34</v>
      </c>
      <c r="D34" s="8" t="s">
        <v>100</v>
      </c>
      <c r="E34" s="8" t="s">
        <v>35</v>
      </c>
      <c r="F34" s="15">
        <v>65</v>
      </c>
      <c r="G34" s="15">
        <v>65</v>
      </c>
      <c r="H34" s="15">
        <v>65</v>
      </c>
    </row>
    <row r="35" spans="1:13" ht="129.75" customHeight="1">
      <c r="A35" s="16" t="s">
        <v>128</v>
      </c>
      <c r="B35" s="14" t="s">
        <v>13</v>
      </c>
      <c r="C35" s="14" t="s">
        <v>34</v>
      </c>
      <c r="D35" s="14" t="s">
        <v>101</v>
      </c>
      <c r="E35" s="14"/>
      <c r="F35" s="15">
        <f>F36</f>
        <v>40</v>
      </c>
      <c r="G35" s="15">
        <f>G36</f>
        <v>0</v>
      </c>
      <c r="H35" s="15">
        <f>H36</f>
        <v>0</v>
      </c>
    </row>
    <row r="36" spans="1:13" ht="167.25" customHeight="1">
      <c r="A36" s="16" t="s">
        <v>137</v>
      </c>
      <c r="B36" s="14" t="s">
        <v>13</v>
      </c>
      <c r="C36" s="14" t="s">
        <v>34</v>
      </c>
      <c r="D36" s="14" t="s">
        <v>101</v>
      </c>
      <c r="E36" s="14" t="s">
        <v>24</v>
      </c>
      <c r="F36" s="15">
        <v>40</v>
      </c>
      <c r="G36" s="15">
        <v>0</v>
      </c>
      <c r="H36" s="15">
        <v>0</v>
      </c>
      <c r="J36" s="30"/>
      <c r="L36" s="34"/>
      <c r="M36" s="34"/>
    </row>
    <row r="37" spans="1:13" ht="102.75" customHeight="1">
      <c r="A37" s="51" t="s">
        <v>154</v>
      </c>
      <c r="B37" s="8" t="s">
        <v>13</v>
      </c>
      <c r="C37" s="8" t="s">
        <v>34</v>
      </c>
      <c r="D37" s="8" t="s">
        <v>153</v>
      </c>
      <c r="E37" s="8"/>
      <c r="F37" s="56">
        <f>F38</f>
        <v>64</v>
      </c>
      <c r="G37" s="15">
        <f>G40</f>
        <v>0</v>
      </c>
      <c r="H37" s="15">
        <f>H40</f>
        <v>0</v>
      </c>
    </row>
    <row r="38" spans="1:13" ht="126" customHeight="1">
      <c r="A38" s="33" t="s">
        <v>155</v>
      </c>
      <c r="B38" s="8" t="s">
        <v>13</v>
      </c>
      <c r="C38" s="8" t="s">
        <v>34</v>
      </c>
      <c r="D38" s="8" t="s">
        <v>153</v>
      </c>
      <c r="E38" s="8" t="s">
        <v>24</v>
      </c>
      <c r="F38" s="56">
        <v>64</v>
      </c>
      <c r="G38" s="15">
        <v>0</v>
      </c>
      <c r="H38" s="15">
        <v>0</v>
      </c>
      <c r="K38" s="23"/>
    </row>
    <row r="39" spans="1:13" ht="79.5" customHeight="1">
      <c r="A39" s="51" t="s">
        <v>131</v>
      </c>
      <c r="B39" s="8" t="s">
        <v>13</v>
      </c>
      <c r="C39" s="8" t="s">
        <v>34</v>
      </c>
      <c r="D39" s="8" t="s">
        <v>36</v>
      </c>
      <c r="E39" s="8"/>
      <c r="F39" s="56">
        <f>F40</f>
        <v>20</v>
      </c>
      <c r="G39" s="15">
        <v>0</v>
      </c>
      <c r="H39" s="15">
        <v>0</v>
      </c>
    </row>
    <row r="40" spans="1:13" ht="79.5" customHeight="1">
      <c r="A40" s="51" t="s">
        <v>132</v>
      </c>
      <c r="B40" s="8" t="s">
        <v>13</v>
      </c>
      <c r="C40" s="8" t="s">
        <v>34</v>
      </c>
      <c r="D40" s="8" t="s">
        <v>36</v>
      </c>
      <c r="E40" s="8" t="s">
        <v>35</v>
      </c>
      <c r="F40" s="56">
        <v>20</v>
      </c>
      <c r="G40" s="15">
        <v>0</v>
      </c>
      <c r="H40" s="15">
        <v>0</v>
      </c>
    </row>
    <row r="41" spans="1:13" ht="141.75" customHeight="1">
      <c r="A41" s="35" t="s">
        <v>146</v>
      </c>
      <c r="B41" s="8" t="s">
        <v>13</v>
      </c>
      <c r="C41" s="8" t="s">
        <v>34</v>
      </c>
      <c r="D41" s="8" t="s">
        <v>144</v>
      </c>
      <c r="E41" s="8"/>
      <c r="F41" s="15">
        <f>F42</f>
        <v>9.5</v>
      </c>
      <c r="G41" s="15">
        <f>G42</f>
        <v>0</v>
      </c>
      <c r="H41" s="15">
        <f>H42</f>
        <v>0</v>
      </c>
    </row>
    <row r="42" spans="1:13" ht="144.75" customHeight="1">
      <c r="A42" s="35" t="s">
        <v>145</v>
      </c>
      <c r="B42" s="8" t="s">
        <v>13</v>
      </c>
      <c r="C42" s="8" t="s">
        <v>34</v>
      </c>
      <c r="D42" s="8" t="s">
        <v>144</v>
      </c>
      <c r="E42" s="8" t="s">
        <v>38</v>
      </c>
      <c r="F42" s="15">
        <v>9.5</v>
      </c>
      <c r="G42" s="15">
        <v>0</v>
      </c>
      <c r="H42" s="15">
        <v>0</v>
      </c>
    </row>
    <row r="43" spans="1:13" ht="141.75" customHeight="1">
      <c r="A43" s="35" t="s">
        <v>108</v>
      </c>
      <c r="B43" s="8" t="s">
        <v>13</v>
      </c>
      <c r="C43" s="8" t="s">
        <v>34</v>
      </c>
      <c r="D43" s="8" t="s">
        <v>37</v>
      </c>
      <c r="E43" s="8"/>
      <c r="F43" s="15">
        <f>F44</f>
        <v>24</v>
      </c>
      <c r="G43" s="15">
        <f>G44</f>
        <v>24</v>
      </c>
      <c r="H43" s="15">
        <f>H44</f>
        <v>24</v>
      </c>
    </row>
    <row r="44" spans="1:13" ht="144.75" customHeight="1">
      <c r="A44" s="35" t="s">
        <v>107</v>
      </c>
      <c r="B44" s="8" t="s">
        <v>13</v>
      </c>
      <c r="C44" s="8" t="s">
        <v>34</v>
      </c>
      <c r="D44" s="8" t="s">
        <v>37</v>
      </c>
      <c r="E44" s="8" t="s">
        <v>38</v>
      </c>
      <c r="F44" s="15">
        <v>24</v>
      </c>
      <c r="G44" s="15">
        <v>24</v>
      </c>
      <c r="H44" s="15">
        <v>24</v>
      </c>
    </row>
    <row r="45" spans="1:13" ht="29.25" customHeight="1">
      <c r="A45" s="7" t="s">
        <v>141</v>
      </c>
      <c r="B45" s="8" t="s">
        <v>13</v>
      </c>
      <c r="C45" s="8" t="s">
        <v>34</v>
      </c>
      <c r="D45" s="8" t="s">
        <v>140</v>
      </c>
      <c r="E45" s="8"/>
      <c r="F45" s="15">
        <f>F46</f>
        <v>0</v>
      </c>
      <c r="G45" s="15">
        <f>G46</f>
        <v>138</v>
      </c>
      <c r="H45" s="15">
        <f>H46</f>
        <v>268</v>
      </c>
    </row>
    <row r="46" spans="1:13" ht="30" customHeight="1">
      <c r="A46" s="7" t="s">
        <v>142</v>
      </c>
      <c r="B46" s="8" t="s">
        <v>13</v>
      </c>
      <c r="C46" s="8" t="s">
        <v>34</v>
      </c>
      <c r="D46" s="8" t="s">
        <v>143</v>
      </c>
      <c r="E46" s="8" t="s">
        <v>122</v>
      </c>
      <c r="F46" s="15">
        <v>0</v>
      </c>
      <c r="G46" s="15">
        <v>138</v>
      </c>
      <c r="H46" s="15">
        <v>268</v>
      </c>
      <c r="K46" s="23"/>
    </row>
    <row r="47" spans="1:13" ht="26.25" customHeight="1">
      <c r="A47" s="6" t="s">
        <v>39</v>
      </c>
      <c r="B47" s="4" t="s">
        <v>40</v>
      </c>
      <c r="C47" s="4" t="s">
        <v>14</v>
      </c>
      <c r="D47" s="4"/>
      <c r="E47" s="4"/>
      <c r="F47" s="12">
        <f t="shared" ref="F47:H48" si="2">F48</f>
        <v>208.20000000000002</v>
      </c>
      <c r="G47" s="12">
        <f t="shared" si="2"/>
        <v>209.20000000000002</v>
      </c>
      <c r="H47" s="12">
        <f t="shared" si="2"/>
        <v>215.60000000000002</v>
      </c>
    </row>
    <row r="48" spans="1:13" ht="26.25" customHeight="1">
      <c r="A48" s="7" t="s">
        <v>41</v>
      </c>
      <c r="B48" s="8" t="s">
        <v>40</v>
      </c>
      <c r="C48" s="8" t="s">
        <v>42</v>
      </c>
      <c r="D48" s="8"/>
      <c r="E48" s="8"/>
      <c r="F48" s="15">
        <f t="shared" si="2"/>
        <v>208.20000000000002</v>
      </c>
      <c r="G48" s="15">
        <f t="shared" si="2"/>
        <v>209.20000000000002</v>
      </c>
      <c r="H48" s="15">
        <f t="shared" si="2"/>
        <v>215.60000000000002</v>
      </c>
    </row>
    <row r="49" spans="1:8" ht="78.75" customHeight="1">
      <c r="A49" s="7" t="s">
        <v>43</v>
      </c>
      <c r="B49" s="8" t="s">
        <v>40</v>
      </c>
      <c r="C49" s="8" t="s">
        <v>42</v>
      </c>
      <c r="D49" s="8" t="s">
        <v>44</v>
      </c>
      <c r="E49" s="8"/>
      <c r="F49" s="15">
        <f>F50+F51</f>
        <v>208.20000000000002</v>
      </c>
      <c r="G49" s="15">
        <f>G50+G51</f>
        <v>209.20000000000002</v>
      </c>
      <c r="H49" s="15">
        <f>H50+H51</f>
        <v>215.60000000000002</v>
      </c>
    </row>
    <row r="50" spans="1:8" ht="101.25" customHeight="1">
      <c r="A50" s="7" t="s">
        <v>45</v>
      </c>
      <c r="B50" s="8" t="s">
        <v>40</v>
      </c>
      <c r="C50" s="8" t="s">
        <v>42</v>
      </c>
      <c r="D50" s="8" t="s">
        <v>44</v>
      </c>
      <c r="E50" s="8" t="s">
        <v>20</v>
      </c>
      <c r="F50" s="15">
        <v>176.3</v>
      </c>
      <c r="G50" s="15">
        <v>176.3</v>
      </c>
      <c r="H50" s="15">
        <v>176.3</v>
      </c>
    </row>
    <row r="51" spans="1:8" ht="102.75" customHeight="1">
      <c r="A51" s="9" t="s">
        <v>46</v>
      </c>
      <c r="B51" s="8" t="s">
        <v>40</v>
      </c>
      <c r="C51" s="8" t="s">
        <v>42</v>
      </c>
      <c r="D51" s="8" t="s">
        <v>44</v>
      </c>
      <c r="E51" s="8" t="s">
        <v>24</v>
      </c>
      <c r="F51" s="15">
        <v>31.9</v>
      </c>
      <c r="G51" s="15">
        <v>32.9</v>
      </c>
      <c r="H51" s="15">
        <v>39.299999999999997</v>
      </c>
    </row>
    <row r="52" spans="1:8" ht="48" customHeight="1">
      <c r="A52" s="6" t="s">
        <v>47</v>
      </c>
      <c r="B52" s="4" t="s">
        <v>42</v>
      </c>
      <c r="C52" s="4" t="s">
        <v>14</v>
      </c>
      <c r="D52" s="4"/>
      <c r="E52" s="4"/>
      <c r="F52" s="12">
        <f>F53</f>
        <v>11</v>
      </c>
      <c r="G52" s="12">
        <f>G53</f>
        <v>2</v>
      </c>
      <c r="H52" s="12">
        <f>H53</f>
        <v>2</v>
      </c>
    </row>
    <row r="53" spans="1:8" ht="63" customHeight="1">
      <c r="A53" s="7" t="s">
        <v>48</v>
      </c>
      <c r="B53" s="8" t="s">
        <v>42</v>
      </c>
      <c r="C53" s="8" t="s">
        <v>49</v>
      </c>
      <c r="D53" s="8"/>
      <c r="E53" s="8"/>
      <c r="F53" s="15">
        <f>F54+F56+F58</f>
        <v>11</v>
      </c>
      <c r="G53" s="15">
        <f>G54+G56+G58</f>
        <v>2</v>
      </c>
      <c r="H53" s="15">
        <f>H54+H56+H58</f>
        <v>2</v>
      </c>
    </row>
    <row r="54" spans="1:8" ht="120.75" customHeight="1">
      <c r="A54" s="9" t="s">
        <v>127</v>
      </c>
      <c r="B54" s="8" t="s">
        <v>42</v>
      </c>
      <c r="C54" s="8" t="s">
        <v>49</v>
      </c>
      <c r="D54" s="8" t="s">
        <v>50</v>
      </c>
      <c r="E54" s="8"/>
      <c r="F54" s="15">
        <f>F55</f>
        <v>1</v>
      </c>
      <c r="G54" s="15">
        <f>G55</f>
        <v>1</v>
      </c>
      <c r="H54" s="15">
        <f>H55</f>
        <v>1</v>
      </c>
    </row>
    <row r="55" spans="1:8" ht="156.75" customHeight="1">
      <c r="A55" s="9" t="s">
        <v>126</v>
      </c>
      <c r="B55" s="8" t="s">
        <v>42</v>
      </c>
      <c r="C55" s="8" t="s">
        <v>49</v>
      </c>
      <c r="D55" s="8" t="s">
        <v>50</v>
      </c>
      <c r="E55" s="8" t="s">
        <v>24</v>
      </c>
      <c r="F55" s="15">
        <v>1</v>
      </c>
      <c r="G55" s="15">
        <v>1</v>
      </c>
      <c r="H55" s="15">
        <v>1</v>
      </c>
    </row>
    <row r="56" spans="1:8" ht="144" hidden="1" customHeight="1">
      <c r="A56" s="9" t="s">
        <v>51</v>
      </c>
      <c r="B56" s="8" t="s">
        <v>42</v>
      </c>
      <c r="C56" s="8" t="s">
        <v>49</v>
      </c>
      <c r="D56" s="8" t="s">
        <v>52</v>
      </c>
      <c r="E56" s="8"/>
      <c r="F56" s="15">
        <f>F57</f>
        <v>0</v>
      </c>
      <c r="G56" s="15">
        <f>G57</f>
        <v>0</v>
      </c>
      <c r="H56" s="15">
        <f>H57</f>
        <v>0</v>
      </c>
    </row>
    <row r="57" spans="1:8" ht="157.5" hidden="1" customHeight="1">
      <c r="A57" s="9" t="s">
        <v>53</v>
      </c>
      <c r="B57" s="8" t="s">
        <v>42</v>
      </c>
      <c r="C57" s="8" t="s">
        <v>49</v>
      </c>
      <c r="D57" s="8" t="s">
        <v>52</v>
      </c>
      <c r="E57" s="8" t="s">
        <v>24</v>
      </c>
      <c r="F57" s="15">
        <v>0</v>
      </c>
      <c r="G57" s="15">
        <v>0</v>
      </c>
      <c r="H57" s="15">
        <v>0</v>
      </c>
    </row>
    <row r="58" spans="1:8" ht="106.5" customHeight="1">
      <c r="A58" s="7" t="s">
        <v>54</v>
      </c>
      <c r="B58" s="8" t="s">
        <v>42</v>
      </c>
      <c r="C58" s="8" t="s">
        <v>49</v>
      </c>
      <c r="D58" s="8" t="s">
        <v>55</v>
      </c>
      <c r="E58" s="8"/>
      <c r="F58" s="15">
        <f>F59</f>
        <v>10</v>
      </c>
      <c r="G58" s="15">
        <f>G59</f>
        <v>1</v>
      </c>
      <c r="H58" s="15">
        <f>H59</f>
        <v>1</v>
      </c>
    </row>
    <row r="59" spans="1:8" ht="141.75" customHeight="1">
      <c r="A59" s="9" t="s">
        <v>56</v>
      </c>
      <c r="B59" s="8" t="s">
        <v>42</v>
      </c>
      <c r="C59" s="8" t="s">
        <v>49</v>
      </c>
      <c r="D59" s="8" t="s">
        <v>55</v>
      </c>
      <c r="E59" s="8" t="s">
        <v>24</v>
      </c>
      <c r="F59" s="15">
        <v>10</v>
      </c>
      <c r="G59" s="15">
        <v>1</v>
      </c>
      <c r="H59" s="15">
        <v>1</v>
      </c>
    </row>
    <row r="60" spans="1:8" ht="25.5" customHeight="1">
      <c r="A60" s="10" t="s">
        <v>80</v>
      </c>
      <c r="B60" s="11" t="s">
        <v>16</v>
      </c>
      <c r="C60" s="11" t="s">
        <v>14</v>
      </c>
      <c r="D60" s="11"/>
      <c r="E60" s="11"/>
      <c r="F60" s="12">
        <f>F61+F66</f>
        <v>1005.4</v>
      </c>
      <c r="G60" s="12">
        <f>G61+G66</f>
        <v>0</v>
      </c>
      <c r="H60" s="12">
        <f>H61+H66</f>
        <v>0</v>
      </c>
    </row>
    <row r="61" spans="1:8" ht="25.5" customHeight="1">
      <c r="A61" s="26" t="s">
        <v>86</v>
      </c>
      <c r="B61" s="24" t="s">
        <v>16</v>
      </c>
      <c r="C61" s="22" t="s">
        <v>49</v>
      </c>
      <c r="D61" s="22"/>
      <c r="E61" s="22"/>
      <c r="F61" s="31">
        <f>F62+F64</f>
        <v>1005.4</v>
      </c>
      <c r="G61" s="31">
        <f>G62+G64</f>
        <v>0</v>
      </c>
      <c r="H61" s="31">
        <f>H62+H64</f>
        <v>0</v>
      </c>
    </row>
    <row r="62" spans="1:8" ht="117.75" customHeight="1">
      <c r="A62" s="53" t="s">
        <v>89</v>
      </c>
      <c r="B62" s="24" t="s">
        <v>16</v>
      </c>
      <c r="C62" s="22" t="s">
        <v>49</v>
      </c>
      <c r="D62" s="8" t="s">
        <v>87</v>
      </c>
      <c r="E62" s="22"/>
      <c r="F62" s="48">
        <f t="shared" ref="F62:H64" si="3">F63</f>
        <v>1005.4</v>
      </c>
      <c r="G62" s="48">
        <f t="shared" si="3"/>
        <v>0</v>
      </c>
      <c r="H62" s="48">
        <f t="shared" si="3"/>
        <v>0</v>
      </c>
    </row>
    <row r="63" spans="1:8" ht="139.5" customHeight="1">
      <c r="A63" s="52" t="s">
        <v>88</v>
      </c>
      <c r="B63" s="24" t="s">
        <v>16</v>
      </c>
      <c r="C63" s="22" t="s">
        <v>49</v>
      </c>
      <c r="D63" s="22" t="s">
        <v>87</v>
      </c>
      <c r="E63" s="22" t="s">
        <v>24</v>
      </c>
      <c r="F63" s="48">
        <v>1005.4</v>
      </c>
      <c r="G63" s="48">
        <v>0</v>
      </c>
      <c r="H63" s="48">
        <v>0</v>
      </c>
    </row>
    <row r="64" spans="1:8" ht="117.75" hidden="1" customHeight="1">
      <c r="A64" s="53" t="s">
        <v>89</v>
      </c>
      <c r="B64" s="24" t="s">
        <v>16</v>
      </c>
      <c r="C64" s="22" t="s">
        <v>49</v>
      </c>
      <c r="D64" s="8" t="s">
        <v>87</v>
      </c>
      <c r="E64" s="22"/>
      <c r="F64" s="48">
        <f t="shared" si="3"/>
        <v>0</v>
      </c>
      <c r="G64" s="48">
        <f t="shared" si="3"/>
        <v>0</v>
      </c>
      <c r="H64" s="48">
        <f t="shared" si="3"/>
        <v>0</v>
      </c>
    </row>
    <row r="65" spans="1:10" ht="139.5" hidden="1" customHeight="1">
      <c r="A65" s="52" t="s">
        <v>88</v>
      </c>
      <c r="B65" s="24" t="s">
        <v>16</v>
      </c>
      <c r="C65" s="22" t="s">
        <v>49</v>
      </c>
      <c r="D65" s="8" t="s">
        <v>152</v>
      </c>
      <c r="E65" s="8" t="s">
        <v>38</v>
      </c>
      <c r="F65" s="57">
        <v>0</v>
      </c>
      <c r="G65" s="48">
        <v>0</v>
      </c>
      <c r="H65" s="48">
        <v>0</v>
      </c>
    </row>
    <row r="66" spans="1:10" ht="27" hidden="1" customHeight="1">
      <c r="A66" s="25" t="s">
        <v>81</v>
      </c>
      <c r="B66" s="14" t="s">
        <v>16</v>
      </c>
      <c r="C66" s="14" t="s">
        <v>79</v>
      </c>
      <c r="D66" s="14"/>
      <c r="E66" s="14"/>
      <c r="F66" s="15">
        <f t="shared" ref="F66:H67" si="4">F67</f>
        <v>0</v>
      </c>
      <c r="G66" s="15">
        <f t="shared" si="4"/>
        <v>0</v>
      </c>
      <c r="H66" s="15">
        <f t="shared" si="4"/>
        <v>0</v>
      </c>
    </row>
    <row r="67" spans="1:10" ht="65.25" hidden="1" customHeight="1">
      <c r="A67" s="16" t="s">
        <v>83</v>
      </c>
      <c r="B67" s="14" t="s">
        <v>16</v>
      </c>
      <c r="C67" s="14" t="s">
        <v>79</v>
      </c>
      <c r="D67" s="14" t="s">
        <v>36</v>
      </c>
      <c r="E67" s="14"/>
      <c r="F67" s="15">
        <f t="shared" si="4"/>
        <v>0</v>
      </c>
      <c r="G67" s="15">
        <f t="shared" si="4"/>
        <v>0</v>
      </c>
      <c r="H67" s="15">
        <f t="shared" si="4"/>
        <v>0</v>
      </c>
    </row>
    <row r="68" spans="1:10" ht="96.75" hidden="1" customHeight="1">
      <c r="A68" s="21" t="s">
        <v>82</v>
      </c>
      <c r="B68" s="14" t="s">
        <v>16</v>
      </c>
      <c r="C68" s="14" t="s">
        <v>79</v>
      </c>
      <c r="D68" s="14" t="s">
        <v>36</v>
      </c>
      <c r="E68" s="14" t="s">
        <v>24</v>
      </c>
      <c r="F68" s="15">
        <v>0</v>
      </c>
      <c r="G68" s="15">
        <v>0</v>
      </c>
      <c r="H68" s="15">
        <v>0</v>
      </c>
    </row>
    <row r="69" spans="1:10" ht="30" hidden="1" customHeight="1">
      <c r="A69" s="6" t="s">
        <v>57</v>
      </c>
      <c r="B69" s="4" t="s">
        <v>58</v>
      </c>
      <c r="C69" s="4" t="s">
        <v>14</v>
      </c>
      <c r="D69" s="4"/>
      <c r="E69" s="4"/>
      <c r="F69" s="12">
        <f>F70+F73+F76</f>
        <v>364</v>
      </c>
      <c r="G69" s="12">
        <f>G70+G73+G76</f>
        <v>175.7</v>
      </c>
      <c r="H69" s="12">
        <f>H70+H73+H76</f>
        <v>182.7</v>
      </c>
    </row>
    <row r="70" spans="1:10" ht="30" hidden="1" customHeight="1">
      <c r="A70" s="7" t="s">
        <v>59</v>
      </c>
      <c r="B70" s="8" t="s">
        <v>58</v>
      </c>
      <c r="C70" s="8" t="s">
        <v>13</v>
      </c>
      <c r="D70" s="8"/>
      <c r="E70" s="8"/>
      <c r="F70" s="15">
        <f t="shared" ref="F70:H71" si="5">F71</f>
        <v>0</v>
      </c>
      <c r="G70" s="15">
        <f t="shared" si="5"/>
        <v>0</v>
      </c>
      <c r="H70" s="15">
        <f t="shared" si="5"/>
        <v>0</v>
      </c>
    </row>
    <row r="71" spans="1:10" ht="126.75" hidden="1" customHeight="1">
      <c r="A71" s="9" t="s">
        <v>60</v>
      </c>
      <c r="B71" s="8" t="s">
        <v>58</v>
      </c>
      <c r="C71" s="8" t="s">
        <v>13</v>
      </c>
      <c r="D71" s="8" t="s">
        <v>61</v>
      </c>
      <c r="E71" s="8"/>
      <c r="F71" s="15">
        <f t="shared" si="5"/>
        <v>0</v>
      </c>
      <c r="G71" s="15">
        <f t="shared" si="5"/>
        <v>0</v>
      </c>
      <c r="H71" s="15">
        <f t="shared" si="5"/>
        <v>0</v>
      </c>
    </row>
    <row r="72" spans="1:10" ht="165" hidden="1" customHeight="1">
      <c r="A72" s="9" t="s">
        <v>62</v>
      </c>
      <c r="B72" s="8" t="s">
        <v>58</v>
      </c>
      <c r="C72" s="8" t="s">
        <v>13</v>
      </c>
      <c r="D72" s="8" t="s">
        <v>61</v>
      </c>
      <c r="E72" s="8" t="s">
        <v>24</v>
      </c>
      <c r="F72" s="15">
        <v>0</v>
      </c>
      <c r="G72" s="15">
        <v>0</v>
      </c>
      <c r="H72" s="15">
        <v>0</v>
      </c>
    </row>
    <row r="73" spans="1:10" ht="24.75" hidden="1" customHeight="1">
      <c r="A73" s="13" t="s">
        <v>97</v>
      </c>
      <c r="B73" s="14" t="s">
        <v>58</v>
      </c>
      <c r="C73" s="14" t="s">
        <v>40</v>
      </c>
      <c r="D73" s="14"/>
      <c r="E73" s="14"/>
      <c r="F73" s="15">
        <f t="shared" ref="F73:H74" si="6">F74</f>
        <v>0</v>
      </c>
      <c r="G73" s="15">
        <f t="shared" si="6"/>
        <v>0</v>
      </c>
      <c r="H73" s="15">
        <f t="shared" si="6"/>
        <v>0</v>
      </c>
    </row>
    <row r="74" spans="1:10" ht="146.25" hidden="1" customHeight="1">
      <c r="A74" s="21" t="s">
        <v>96</v>
      </c>
      <c r="B74" s="14" t="s">
        <v>58</v>
      </c>
      <c r="C74" s="14" t="s">
        <v>40</v>
      </c>
      <c r="D74" s="14" t="s">
        <v>94</v>
      </c>
      <c r="E74" s="14"/>
      <c r="F74" s="15">
        <f t="shared" si="6"/>
        <v>0</v>
      </c>
      <c r="G74" s="15">
        <f t="shared" si="6"/>
        <v>0</v>
      </c>
      <c r="H74" s="15">
        <f t="shared" si="6"/>
        <v>0</v>
      </c>
    </row>
    <row r="75" spans="1:10" ht="181.5" hidden="1" customHeight="1">
      <c r="A75" s="21" t="s">
        <v>95</v>
      </c>
      <c r="B75" s="14" t="s">
        <v>58</v>
      </c>
      <c r="C75" s="14" t="s">
        <v>40</v>
      </c>
      <c r="D75" s="14" t="s">
        <v>94</v>
      </c>
      <c r="E75" s="14" t="s">
        <v>24</v>
      </c>
      <c r="F75" s="15">
        <v>0</v>
      </c>
      <c r="G75" s="15">
        <v>0</v>
      </c>
      <c r="H75" s="15">
        <v>0</v>
      </c>
      <c r="J75" s="27"/>
    </row>
    <row r="76" spans="1:10" ht="24.75" customHeight="1">
      <c r="A76" s="7" t="s">
        <v>63</v>
      </c>
      <c r="B76" s="8" t="s">
        <v>58</v>
      </c>
      <c r="C76" s="8" t="s">
        <v>42</v>
      </c>
      <c r="D76" s="8"/>
      <c r="E76" s="8"/>
      <c r="F76" s="15">
        <f>F77+F79+F81+F83+F85</f>
        <v>364</v>
      </c>
      <c r="G76" s="15">
        <f>G77+G79+G81+G83+G85</f>
        <v>175.7</v>
      </c>
      <c r="H76" s="15">
        <f>H77+H79+H81+H83+H85</f>
        <v>182.7</v>
      </c>
    </row>
    <row r="77" spans="1:10" ht="101.25" customHeight="1">
      <c r="A77" s="7" t="s">
        <v>64</v>
      </c>
      <c r="B77" s="8" t="s">
        <v>58</v>
      </c>
      <c r="C77" s="8" t="s">
        <v>42</v>
      </c>
      <c r="D77" s="8" t="s">
        <v>65</v>
      </c>
      <c r="E77" s="8"/>
      <c r="F77" s="15">
        <f>F78</f>
        <v>250</v>
      </c>
      <c r="G77" s="15">
        <f>G78</f>
        <v>175.7</v>
      </c>
      <c r="H77" s="15">
        <f>H78</f>
        <v>182.7</v>
      </c>
    </row>
    <row r="78" spans="1:10" ht="141.75" customHeight="1">
      <c r="A78" s="9" t="s">
        <v>66</v>
      </c>
      <c r="B78" s="8" t="s">
        <v>58</v>
      </c>
      <c r="C78" s="8" t="s">
        <v>42</v>
      </c>
      <c r="D78" s="8" t="s">
        <v>65</v>
      </c>
      <c r="E78" s="8" t="s">
        <v>24</v>
      </c>
      <c r="F78" s="15">
        <v>250</v>
      </c>
      <c r="G78" s="15">
        <v>175.7</v>
      </c>
      <c r="H78" s="15">
        <v>182.7</v>
      </c>
    </row>
    <row r="79" spans="1:10" s="41" customFormat="1" ht="87" customHeight="1">
      <c r="A79" s="42" t="s">
        <v>119</v>
      </c>
      <c r="B79" s="44" t="s">
        <v>58</v>
      </c>
      <c r="C79" s="44" t="s">
        <v>42</v>
      </c>
      <c r="D79" s="44" t="s">
        <v>118</v>
      </c>
      <c r="E79" s="44"/>
      <c r="F79" s="49">
        <f>F80</f>
        <v>8</v>
      </c>
      <c r="G79" s="49">
        <f>G80</f>
        <v>0</v>
      </c>
      <c r="H79" s="49">
        <f>H80</f>
        <v>0</v>
      </c>
    </row>
    <row r="80" spans="1:10" s="41" customFormat="1" ht="126.75" customHeight="1">
      <c r="A80" s="42" t="s">
        <v>125</v>
      </c>
      <c r="B80" s="44" t="s">
        <v>58</v>
      </c>
      <c r="C80" s="44" t="s">
        <v>42</v>
      </c>
      <c r="D80" s="44" t="s">
        <v>118</v>
      </c>
      <c r="E80" s="44" t="s">
        <v>24</v>
      </c>
      <c r="F80" s="49">
        <v>8</v>
      </c>
      <c r="G80" s="49">
        <v>0</v>
      </c>
      <c r="H80" s="49">
        <v>0</v>
      </c>
    </row>
    <row r="81" spans="1:10" ht="117.75" customHeight="1">
      <c r="A81" s="54" t="s">
        <v>133</v>
      </c>
      <c r="B81" s="8" t="s">
        <v>58</v>
      </c>
      <c r="C81" s="8" t="s">
        <v>42</v>
      </c>
      <c r="D81" s="8" t="s">
        <v>92</v>
      </c>
      <c r="E81" s="8"/>
      <c r="F81" s="15">
        <f>F82</f>
        <v>75</v>
      </c>
      <c r="G81" s="15">
        <f>G82</f>
        <v>0</v>
      </c>
      <c r="H81" s="15">
        <f>H82</f>
        <v>0</v>
      </c>
    </row>
    <row r="82" spans="1:10" ht="154.5" customHeight="1">
      <c r="A82" s="9" t="s">
        <v>93</v>
      </c>
      <c r="B82" s="8" t="s">
        <v>58</v>
      </c>
      <c r="C82" s="8" t="s">
        <v>42</v>
      </c>
      <c r="D82" s="8" t="s">
        <v>92</v>
      </c>
      <c r="E82" s="8" t="s">
        <v>24</v>
      </c>
      <c r="F82" s="56">
        <v>75</v>
      </c>
      <c r="G82" s="15">
        <v>0</v>
      </c>
      <c r="H82" s="15">
        <v>0</v>
      </c>
      <c r="J82" s="43"/>
    </row>
    <row r="83" spans="1:10" ht="86.25" customHeight="1">
      <c r="A83" s="7" t="s">
        <v>116</v>
      </c>
      <c r="B83" s="8" t="s">
        <v>58</v>
      </c>
      <c r="C83" s="8" t="s">
        <v>42</v>
      </c>
      <c r="D83" s="8" t="s">
        <v>67</v>
      </c>
      <c r="E83" s="8"/>
      <c r="F83" s="15">
        <f>F84</f>
        <v>20</v>
      </c>
      <c r="G83" s="15">
        <f>G84</f>
        <v>0</v>
      </c>
      <c r="H83" s="15">
        <f>H84</f>
        <v>0</v>
      </c>
    </row>
    <row r="84" spans="1:10" ht="124.5" customHeight="1">
      <c r="A84" s="9" t="s">
        <v>117</v>
      </c>
      <c r="B84" s="8" t="s">
        <v>58</v>
      </c>
      <c r="C84" s="8" t="s">
        <v>42</v>
      </c>
      <c r="D84" s="8" t="s">
        <v>67</v>
      </c>
      <c r="E84" s="8" t="s">
        <v>24</v>
      </c>
      <c r="F84" s="15">
        <v>20</v>
      </c>
      <c r="G84" s="15">
        <v>0</v>
      </c>
      <c r="H84" s="15">
        <v>0</v>
      </c>
    </row>
    <row r="85" spans="1:10" s="41" customFormat="1" ht="136.5" customHeight="1">
      <c r="A85" s="42" t="s">
        <v>115</v>
      </c>
      <c r="B85" s="45" t="s">
        <v>58</v>
      </c>
      <c r="C85" s="45" t="s">
        <v>42</v>
      </c>
      <c r="D85" s="45" t="s">
        <v>114</v>
      </c>
      <c r="E85" s="45"/>
      <c r="F85" s="46">
        <f>F86</f>
        <v>11</v>
      </c>
      <c r="G85" s="46">
        <f>G86</f>
        <v>0</v>
      </c>
      <c r="H85" s="46">
        <f>H86</f>
        <v>0</v>
      </c>
    </row>
    <row r="86" spans="1:10" s="41" customFormat="1" ht="136.5" customHeight="1">
      <c r="A86" s="42" t="s">
        <v>115</v>
      </c>
      <c r="B86" s="45" t="s">
        <v>58</v>
      </c>
      <c r="C86" s="45" t="s">
        <v>42</v>
      </c>
      <c r="D86" s="45" t="s">
        <v>114</v>
      </c>
      <c r="E86" s="45" t="s">
        <v>24</v>
      </c>
      <c r="F86" s="46">
        <v>11</v>
      </c>
      <c r="G86" s="46">
        <v>0</v>
      </c>
      <c r="H86" s="46">
        <v>0</v>
      </c>
    </row>
    <row r="87" spans="1:10" ht="19.5" customHeight="1">
      <c r="A87" s="6" t="s">
        <v>68</v>
      </c>
      <c r="B87" s="4" t="s">
        <v>69</v>
      </c>
      <c r="C87" s="4" t="s">
        <v>14</v>
      </c>
      <c r="D87" s="4"/>
      <c r="E87" s="4"/>
      <c r="F87" s="12">
        <f t="shared" ref="F87:H89" si="7">F88</f>
        <v>15</v>
      </c>
      <c r="G87" s="12">
        <f t="shared" si="7"/>
        <v>0</v>
      </c>
      <c r="H87" s="12">
        <f t="shared" si="7"/>
        <v>0</v>
      </c>
    </row>
    <row r="88" spans="1:10" ht="37.5" customHeight="1">
      <c r="A88" s="7" t="s">
        <v>70</v>
      </c>
      <c r="B88" s="8" t="s">
        <v>69</v>
      </c>
      <c r="C88" s="8" t="s">
        <v>58</v>
      </c>
      <c r="D88" s="8"/>
      <c r="E88" s="8"/>
      <c r="F88" s="15">
        <f t="shared" si="7"/>
        <v>15</v>
      </c>
      <c r="G88" s="15">
        <f t="shared" si="7"/>
        <v>0</v>
      </c>
      <c r="H88" s="15">
        <f t="shared" si="7"/>
        <v>0</v>
      </c>
    </row>
    <row r="89" spans="1:10" ht="159" customHeight="1">
      <c r="A89" s="9" t="s">
        <v>71</v>
      </c>
      <c r="B89" s="8" t="s">
        <v>69</v>
      </c>
      <c r="C89" s="8" t="s">
        <v>58</v>
      </c>
      <c r="D89" s="8" t="s">
        <v>72</v>
      </c>
      <c r="E89" s="8"/>
      <c r="F89" s="15">
        <f t="shared" si="7"/>
        <v>15</v>
      </c>
      <c r="G89" s="15">
        <f t="shared" si="7"/>
        <v>0</v>
      </c>
      <c r="H89" s="15">
        <f t="shared" si="7"/>
        <v>0</v>
      </c>
    </row>
    <row r="90" spans="1:10" ht="198" customHeight="1">
      <c r="A90" s="9" t="s">
        <v>73</v>
      </c>
      <c r="B90" s="8" t="s">
        <v>69</v>
      </c>
      <c r="C90" s="8" t="s">
        <v>58</v>
      </c>
      <c r="D90" s="8" t="s">
        <v>72</v>
      </c>
      <c r="E90" s="8" t="s">
        <v>24</v>
      </c>
      <c r="F90" s="15">
        <v>15</v>
      </c>
      <c r="G90" s="15">
        <v>0</v>
      </c>
      <c r="H90" s="15">
        <v>0</v>
      </c>
    </row>
    <row r="91" spans="1:10" ht="26.25" customHeight="1">
      <c r="A91" s="6" t="s">
        <v>74</v>
      </c>
      <c r="B91" s="4" t="s">
        <v>75</v>
      </c>
      <c r="C91" s="4" t="s">
        <v>14</v>
      </c>
      <c r="D91" s="4"/>
      <c r="E91" s="4"/>
      <c r="F91" s="12">
        <f>F92</f>
        <v>5269</v>
      </c>
      <c r="G91" s="12">
        <f>G92</f>
        <v>1468.4</v>
      </c>
      <c r="H91" s="12">
        <f>H92</f>
        <v>1306.5999999999999</v>
      </c>
    </row>
    <row r="92" spans="1:10" ht="26.25" customHeight="1">
      <c r="A92" s="7" t="s">
        <v>76</v>
      </c>
      <c r="B92" s="8" t="s">
        <v>75</v>
      </c>
      <c r="C92" s="8" t="s">
        <v>13</v>
      </c>
      <c r="D92" s="8"/>
      <c r="E92" s="8"/>
      <c r="F92" s="15">
        <f>F93+F95</f>
        <v>5269</v>
      </c>
      <c r="G92" s="15">
        <f>G93+G95</f>
        <v>1468.4</v>
      </c>
      <c r="H92" s="15">
        <f>H93+H95</f>
        <v>1306.5999999999999</v>
      </c>
    </row>
    <row r="93" spans="1:10" ht="90" customHeight="1">
      <c r="A93" s="7" t="s">
        <v>134</v>
      </c>
      <c r="B93" s="8" t="s">
        <v>75</v>
      </c>
      <c r="C93" s="8" t="s">
        <v>13</v>
      </c>
      <c r="D93" s="8" t="s">
        <v>77</v>
      </c>
      <c r="E93" s="8"/>
      <c r="F93" s="15">
        <f>F94</f>
        <v>5269</v>
      </c>
      <c r="G93" s="15">
        <f>G94</f>
        <v>1468.4</v>
      </c>
      <c r="H93" s="15">
        <f>H94</f>
        <v>1306.5999999999999</v>
      </c>
    </row>
    <row r="94" spans="1:10" ht="101.25" customHeight="1">
      <c r="A94" s="7" t="s">
        <v>135</v>
      </c>
      <c r="B94" s="8" t="s">
        <v>75</v>
      </c>
      <c r="C94" s="8" t="s">
        <v>13</v>
      </c>
      <c r="D94" s="8" t="s">
        <v>77</v>
      </c>
      <c r="E94" s="8" t="s">
        <v>78</v>
      </c>
      <c r="F94" s="15">
        <v>5269</v>
      </c>
      <c r="G94" s="15">
        <v>1468.4</v>
      </c>
      <c r="H94" s="15">
        <v>1306.5999999999999</v>
      </c>
      <c r="J94" s="29"/>
    </row>
    <row r="95" spans="1:10" ht="105.75" hidden="1" customHeight="1">
      <c r="A95" s="13" t="s">
        <v>109</v>
      </c>
      <c r="B95" s="8" t="s">
        <v>75</v>
      </c>
      <c r="C95" s="8" t="s">
        <v>13</v>
      </c>
      <c r="D95" s="8" t="s">
        <v>91</v>
      </c>
      <c r="E95" s="8"/>
      <c r="F95" s="15">
        <f>F96</f>
        <v>0</v>
      </c>
      <c r="G95" s="15">
        <f>G96</f>
        <v>0</v>
      </c>
      <c r="H95" s="15">
        <f>H96</f>
        <v>0</v>
      </c>
    </row>
    <row r="96" spans="1:10" ht="125.25" hidden="1" customHeight="1">
      <c r="A96" s="50" t="s">
        <v>124</v>
      </c>
      <c r="B96" s="8" t="s">
        <v>75</v>
      </c>
      <c r="C96" s="8" t="s">
        <v>13</v>
      </c>
      <c r="D96" s="8" t="s">
        <v>91</v>
      </c>
      <c r="E96" s="8" t="s">
        <v>78</v>
      </c>
      <c r="F96" s="15">
        <v>0</v>
      </c>
      <c r="G96" s="15">
        <v>0</v>
      </c>
      <c r="H96" s="15">
        <v>0</v>
      </c>
    </row>
    <row r="97" spans="1:10" ht="26.25" hidden="1" customHeight="1">
      <c r="A97" s="6" t="s">
        <v>102</v>
      </c>
      <c r="B97" s="4" t="s">
        <v>28</v>
      </c>
      <c r="C97" s="4" t="s">
        <v>14</v>
      </c>
      <c r="D97" s="4"/>
      <c r="E97" s="4"/>
      <c r="F97" s="12">
        <f>F98</f>
        <v>0</v>
      </c>
      <c r="G97" s="12">
        <f>G98</f>
        <v>0</v>
      </c>
      <c r="H97" s="12">
        <f>H98</f>
        <v>0</v>
      </c>
    </row>
    <row r="98" spans="1:10" ht="26.25" hidden="1" customHeight="1">
      <c r="A98" s="7" t="s">
        <v>103</v>
      </c>
      <c r="B98" s="8" t="s">
        <v>28</v>
      </c>
      <c r="C98" s="8" t="s">
        <v>13</v>
      </c>
      <c r="D98" s="8"/>
      <c r="E98" s="8"/>
      <c r="F98" s="15">
        <f>F99+F101</f>
        <v>0</v>
      </c>
      <c r="G98" s="15">
        <f>G99+G101</f>
        <v>0</v>
      </c>
      <c r="H98" s="15">
        <f>H99+H101</f>
        <v>0</v>
      </c>
    </row>
    <row r="99" spans="1:10" ht="120" hidden="1" customHeight="1">
      <c r="A99" s="33" t="s">
        <v>106</v>
      </c>
      <c r="B99" s="8" t="s">
        <v>28</v>
      </c>
      <c r="C99" s="8" t="s">
        <v>13</v>
      </c>
      <c r="D99" s="8" t="s">
        <v>105</v>
      </c>
      <c r="E99" s="8"/>
      <c r="F99" s="15">
        <f>F100</f>
        <v>0</v>
      </c>
      <c r="G99" s="15">
        <f>G100</f>
        <v>0</v>
      </c>
      <c r="H99" s="15">
        <f>H100</f>
        <v>0</v>
      </c>
    </row>
    <row r="100" spans="1:10" ht="151.5" hidden="1" customHeight="1">
      <c r="A100" s="33" t="s">
        <v>104</v>
      </c>
      <c r="B100" s="8" t="s">
        <v>28</v>
      </c>
      <c r="C100" s="8" t="s">
        <v>13</v>
      </c>
      <c r="D100" s="8" t="s">
        <v>105</v>
      </c>
      <c r="E100" s="8" t="s">
        <v>24</v>
      </c>
      <c r="F100" s="15">
        <v>0</v>
      </c>
      <c r="G100" s="15">
        <v>0</v>
      </c>
      <c r="H100" s="15">
        <v>0</v>
      </c>
      <c r="J100" s="29"/>
    </row>
    <row r="101" spans="1:10" ht="23.25" customHeight="1"/>
    <row r="102" spans="1:10" s="20" customFormat="1" ht="31.5" customHeight="1">
      <c r="A102" s="20" t="s">
        <v>90</v>
      </c>
      <c r="F102" s="40"/>
    </row>
    <row r="103" spans="1:10" s="20" customFormat="1" ht="19.5" customHeight="1">
      <c r="A103" s="20" t="s">
        <v>84</v>
      </c>
      <c r="F103" s="40"/>
      <c r="G103" s="32" t="s">
        <v>85</v>
      </c>
    </row>
  </sheetData>
  <mergeCells count="9">
    <mergeCell ref="A10:H10"/>
    <mergeCell ref="A12:A13"/>
    <mergeCell ref="B12:B13"/>
    <mergeCell ref="C12:C13"/>
    <mergeCell ref="D12:D13"/>
    <mergeCell ref="E12:E13"/>
    <mergeCell ref="H12:H13"/>
    <mergeCell ref="G12:G13"/>
    <mergeCell ref="F12:F13"/>
  </mergeCells>
  <phoneticPr fontId="0" type="noConversion"/>
  <pageMargins left="0.39370078740157483" right="0.39370078740157483" top="0.39370078740157483" bottom="0.19685039370078741" header="0.39370078740157483" footer="0.39370078740157483"/>
  <pageSetup paperSize="9" scale="6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Buh</cp:lastModifiedBy>
  <cp:lastPrinted>2019-02-26T11:21:25Z</cp:lastPrinted>
  <dcterms:created xsi:type="dcterms:W3CDTF">2016-12-27T12:33:46Z</dcterms:created>
  <dcterms:modified xsi:type="dcterms:W3CDTF">2020-02-13T11:29:42Z</dcterms:modified>
</cp:coreProperties>
</file>