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0" sheetId="1" r:id="rId1"/>
  </sheets>
  <definedNames>
    <definedName name="_xlnm.Print_Titles" localSheetId="0">'прил 10'!$15:$15</definedName>
  </definedNames>
  <calcPr calcId="114210" fullCalcOnLoad="1"/>
</workbook>
</file>

<file path=xl/calcChain.xml><?xml version="1.0" encoding="utf-8"?>
<calcChain xmlns="http://schemas.openxmlformats.org/spreadsheetml/2006/main">
  <c r="T58" i="1"/>
  <c r="V58"/>
  <c r="U58"/>
  <c r="V55"/>
  <c r="T55"/>
  <c r="V52"/>
  <c r="T52"/>
  <c r="V53"/>
  <c r="U53"/>
  <c r="U52"/>
  <c r="T53"/>
  <c r="V56"/>
  <c r="U56"/>
  <c r="U55"/>
  <c r="T56"/>
  <c r="V46"/>
  <c r="U46"/>
  <c r="T46"/>
  <c r="V42"/>
  <c r="U42"/>
  <c r="T42"/>
  <c r="V36"/>
  <c r="U36"/>
  <c r="T36"/>
  <c r="V33"/>
  <c r="U33"/>
  <c r="T33"/>
  <c r="V30"/>
  <c r="U30"/>
  <c r="T30"/>
  <c r="V27"/>
  <c r="U27"/>
  <c r="T27"/>
  <c r="V21"/>
  <c r="U21"/>
  <c r="T21"/>
  <c r="T18"/>
  <c r="T32"/>
  <c r="T29"/>
  <c r="T26"/>
  <c r="T24"/>
  <c r="T23"/>
  <c r="T17"/>
  <c r="U32"/>
  <c r="U29"/>
  <c r="U26"/>
  <c r="U24"/>
  <c r="U23"/>
  <c r="U18"/>
  <c r="U17"/>
  <c r="T45"/>
  <c r="T35"/>
  <c r="T41"/>
  <c r="U35"/>
  <c r="U41"/>
  <c r="T20"/>
  <c r="U20"/>
  <c r="U45"/>
  <c r="V24"/>
  <c r="T16"/>
  <c r="U16"/>
  <c r="V32"/>
  <c r="V29"/>
  <c r="V26"/>
  <c r="V23"/>
  <c r="V18"/>
  <c r="V17"/>
  <c r="V20"/>
  <c r="V45"/>
  <c r="V41"/>
  <c r="V35"/>
  <c r="V16"/>
</calcChain>
</file>

<file path=xl/sharedStrings.xml><?xml version="1.0" encoding="utf-8"?>
<sst xmlns="http://schemas.openxmlformats.org/spreadsheetml/2006/main" count="216" uniqueCount="135">
  <si>
    <t xml:space="preserve">"О бюджете Красносадовского </t>
  </si>
  <si>
    <t xml:space="preserve">сельского поселения Азовского района 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</si>
  <si>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</si>
  <si>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</si>
  <si>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</si>
  <si>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</si>
  <si>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</si>
  <si>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</si>
  <si>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</si>
  <si>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</si>
  <si>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</si>
  <si>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</si>
  <si>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</si>
  <si>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</si>
  <si>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</si>
  <si>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</si>
  <si>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</si>
  <si>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(Закупка товаров, работ и услуг для обеспечения государственных (муниципальных) нужд)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</si>
  <si>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</si>
  <si>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</si>
  <si>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</si>
  <si>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</si>
  <si>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</si>
  <si>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</si>
  <si>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</si>
  <si>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</si>
  <si>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</si>
  <si>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</si>
  <si>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</si>
  <si>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</si>
  <si>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</si>
  <si>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</si>
  <si>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</si>
  <si>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</si>
  <si>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</si>
  <si>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</si>
  <si>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</si>
  <si>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</si>
  <si>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</si>
  <si>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</si>
  <si>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</si>
  <si>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</si>
  <si>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</si>
  <si>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</si>
  <si>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</si>
  <si>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</si>
  <si>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</si>
  <si>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</si>
  <si>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</si>
  <si>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</si>
  <si>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</si>
  <si>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</si>
  <si>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</si>
  <si>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</si>
  <si>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</si>
  <si>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</si>
  <si>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</si>
  <si>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</si>
  <si>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</si>
  <si>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</si>
  <si>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</si>
  <si>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</si>
  <si>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</si>
  <si>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</si>
  <si>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</si>
  <si>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</si>
  <si>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</si>
  <si>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</si>
  <si>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</si>
  <si>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</si>
  <si>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</si>
  <si>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</si>
  <si>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</si>
  <si>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</si>
  <si>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</si>
  <si>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</si>
  <si>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«Защита населения и территории поселения от чрезвычайных ситуаций, обеспечение пожарной безопасности»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</si>
  <si>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</si>
  <si>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</si>
  <si>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</si>
  <si>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</si>
  <si>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</si>
  <si>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</si>
  <si>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</si>
  <si>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</si>
  <si>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</si>
  <si>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</si>
  <si>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</si>
  <si>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</si>
  <si>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Непрограммные расходы (резервный фонд главы Красносадовского сельского поселения) (Резервные средства)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</si>
  <si>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</si>
  <si>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Сумма 2019 года</t>
  </si>
  <si>
    <t>Сумма 2020 года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</si>
  <si>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</si>
  <si>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</si>
  <si>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</si>
  <si>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</si>
  <si>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</si>
  <si>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</si>
  <si>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Е.В.Ельченко</t>
  </si>
  <si>
    <t>на 2019 год и плановый период 2020 и 2021 годов"</t>
  </si>
  <si>
    <t>Распределение бюджетных ассигнований по целевым статьям (муниципальным программам Красносадовского сельского поселения и непрограммным направлениям деятельности), группам и подгруппам видов расходов, разделам, подразделам  классификации расходов местного бюджета на 2019 год и плановый период 2020 и 2021 годов</t>
  </si>
  <si>
    <t>Сумма 2021 года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</si>
  <si>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</si>
  <si>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</si>
  <si>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</si>
  <si>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</si>
  <si>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</si>
  <si>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</si>
  <si>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</si>
  <si>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</si>
  <si>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</si>
  <si>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</si>
  <si>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</si>
  <si>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</si>
  <si>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</si>
  <si>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</si>
  <si>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</si>
  <si>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</si>
  <si>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</si>
  <si>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</si>
  <si>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</si>
  <si>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Расходы на подготовку и проведение выборов органов местного самоуправления в 2021 году (Специальные расходы)</t>
  </si>
  <si>
    <t>Приложение 10</t>
  </si>
  <si>
    <t>Условно утвержденные расходы (Специальные расходы)</t>
  </si>
  <si>
    <t>99 9 00 90110</t>
  </si>
  <si>
    <t>99 9 00 85010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</si>
  <si>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</si>
  <si>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</si>
  <si>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</si>
  <si>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Красносадовского сельского поселения  от 26.12.2018г. №85</t>
  </si>
  <si>
    <t>99 9 00 28580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</si>
  <si>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</si>
  <si>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решения Собрания депутатов </t>
  </si>
  <si>
    <t>Красносадовского сельского поселения  от ...02.2019г. №__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</si>
</sst>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0" fontId="7" fillId="0" borderId="4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8" fillId="0" borderId="2" xfId="0" applyFont="1" applyBorder="1" applyAlignment="1" applyProtection="1">
      <alignment horizontal="justify" vertical="center" wrapText="1"/>
    </xf>
    <xf numFmtId="164" fontId="5" fillId="0" borderId="4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4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Alignment="1">
      <alignment vertical="center"/>
    </xf>
    <xf numFmtId="165" fontId="6" fillId="2" borderId="2" xfId="0" applyNumberFormat="1" applyFont="1" applyFill="1" applyBorder="1" applyAlignment="1" applyProtection="1">
      <alignment horizontal="right" vertical="center" wrapText="1"/>
    </xf>
    <xf numFmtId="0" fontId="5" fillId="0" borderId="4" xfId="0" applyNumberFormat="1" applyFont="1" applyFill="1" applyBorder="1" applyAlignment="1">
      <alignment horizontal="justify" vertical="center" wrapText="1"/>
    </xf>
    <xf numFmtId="0" fontId="4" fillId="0" borderId="2" xfId="0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1"/>
  <sheetViews>
    <sheetView tabSelected="1" zoomScale="80" zoomScaleNormal="80" workbookViewId="0">
      <selection activeCell="A6" sqref="A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customWidth="1"/>
    <col min="23" max="24" width="16.7109375" hidden="1" customWidth="1"/>
    <col min="26" max="26" width="8.7109375" customWidth="1"/>
  </cols>
  <sheetData>
    <row r="1" spans="1:24" ht="19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 t="s">
        <v>123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 t="s">
        <v>133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134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/>
      <c r="V4" s="4" t="s">
        <v>129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 t="s">
        <v>130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 t="s">
        <v>0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/>
      <c r="V7" s="4" t="s">
        <v>1</v>
      </c>
    </row>
    <row r="8" spans="1:24" ht="19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4"/>
      <c r="V8" s="4" t="s">
        <v>100</v>
      </c>
    </row>
    <row r="9" spans="1:24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/>
      <c r="U9" s="4"/>
      <c r="V9" s="4"/>
    </row>
    <row r="10" spans="1:24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</row>
    <row r="11" spans="1:24" ht="77.849999999999994" customHeight="1">
      <c r="A11" s="42" t="s">
        <v>101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pans="1:24" ht="16.7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7"/>
      <c r="U12" s="7"/>
      <c r="V12" s="7" t="s">
        <v>2</v>
      </c>
      <c r="W12" s="6"/>
      <c r="X12" s="6"/>
    </row>
    <row r="13" spans="1:24" ht="20.25" customHeight="1">
      <c r="A13" s="41" t="s">
        <v>3</v>
      </c>
      <c r="B13" s="41" t="s">
        <v>4</v>
      </c>
      <c r="C13" s="41" t="s">
        <v>4</v>
      </c>
      <c r="D13" s="41" t="s">
        <v>4</v>
      </c>
      <c r="E13" s="41" t="s">
        <v>4</v>
      </c>
      <c r="F13" s="41" t="s">
        <v>4</v>
      </c>
      <c r="G13" s="41" t="s">
        <v>4</v>
      </c>
      <c r="H13" s="41" t="s">
        <v>4</v>
      </c>
      <c r="I13" s="41" t="s">
        <v>4</v>
      </c>
      <c r="J13" s="41" t="s">
        <v>4</v>
      </c>
      <c r="K13" s="41" t="s">
        <v>4</v>
      </c>
      <c r="L13" s="41" t="s">
        <v>4</v>
      </c>
      <c r="M13" s="41" t="s">
        <v>4</v>
      </c>
      <c r="N13" s="41" t="s">
        <v>4</v>
      </c>
      <c r="O13" s="41" t="s">
        <v>4</v>
      </c>
      <c r="P13" s="41" t="s">
        <v>4</v>
      </c>
      <c r="Q13" s="41" t="s">
        <v>5</v>
      </c>
      <c r="R13" s="41" t="s">
        <v>6</v>
      </c>
      <c r="S13" s="41" t="s">
        <v>9</v>
      </c>
      <c r="T13" s="41" t="s">
        <v>91</v>
      </c>
      <c r="U13" s="41" t="s">
        <v>92</v>
      </c>
      <c r="V13" s="41" t="s">
        <v>102</v>
      </c>
      <c r="W13" s="44" t="s">
        <v>10</v>
      </c>
      <c r="X13" s="44" t="s">
        <v>11</v>
      </c>
    </row>
    <row r="14" spans="1:24" ht="18.75" customHeight="1">
      <c r="A14" s="41"/>
      <c r="B14" s="41" t="s">
        <v>4</v>
      </c>
      <c r="C14" s="41" t="s">
        <v>4</v>
      </c>
      <c r="D14" s="41" t="s">
        <v>4</v>
      </c>
      <c r="E14" s="41" t="s">
        <v>4</v>
      </c>
      <c r="F14" s="41" t="s">
        <v>4</v>
      </c>
      <c r="G14" s="41" t="s">
        <v>4</v>
      </c>
      <c r="H14" s="41" t="s">
        <v>4</v>
      </c>
      <c r="I14" s="41" t="s">
        <v>4</v>
      </c>
      <c r="J14" s="41" t="s">
        <v>4</v>
      </c>
      <c r="K14" s="41" t="s">
        <v>4</v>
      </c>
      <c r="L14" s="41" t="s">
        <v>4</v>
      </c>
      <c r="M14" s="41" t="s">
        <v>4</v>
      </c>
      <c r="N14" s="41" t="s">
        <v>4</v>
      </c>
      <c r="O14" s="41" t="s">
        <v>4</v>
      </c>
      <c r="P14" s="41" t="s">
        <v>4</v>
      </c>
      <c r="Q14" s="41" t="s">
        <v>5</v>
      </c>
      <c r="R14" s="41" t="s">
        <v>6</v>
      </c>
      <c r="S14" s="41" t="s">
        <v>7</v>
      </c>
      <c r="T14" s="41" t="s">
        <v>8</v>
      </c>
      <c r="U14" s="41" t="s">
        <v>8</v>
      </c>
      <c r="V14" s="41" t="s">
        <v>8</v>
      </c>
      <c r="W14" s="44" t="s">
        <v>8</v>
      </c>
      <c r="X14" s="44" t="s">
        <v>8</v>
      </c>
    </row>
    <row r="15" spans="1:24" ht="15.75" hidden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8"/>
      <c r="X15" s="8"/>
    </row>
    <row r="16" spans="1:24" ht="16.7" customHeight="1">
      <c r="A16" s="11" t="s">
        <v>12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9"/>
      <c r="R16" s="12"/>
      <c r="S16" s="12"/>
      <c r="T16" s="13">
        <f>T17+T20+T26+T29+T32+T41+T45+T52+T55+T35</f>
        <v>10831.4</v>
      </c>
      <c r="U16" s="13">
        <f>U17+U20+U26+U29+U32+U41+U45+U52+U55+U35</f>
        <v>5524.7999999999993</v>
      </c>
      <c r="V16" s="13">
        <f>V17+V20+V26+V29+V32+V41+V45+V52+V55+V35</f>
        <v>5573.6</v>
      </c>
      <c r="W16" s="13">
        <v>5867.7</v>
      </c>
      <c r="X16" s="13">
        <v>5854.7</v>
      </c>
    </row>
    <row r="17" spans="1:24" ht="33.4" customHeight="1">
      <c r="A17" s="22" t="s">
        <v>103</v>
      </c>
      <c r="B17" s="12" t="s">
        <v>13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9"/>
      <c r="R17" s="12"/>
      <c r="S17" s="12"/>
      <c r="T17" s="13">
        <f t="shared" ref="T17:V18" si="0">T18</f>
        <v>15</v>
      </c>
      <c r="U17" s="13">
        <f t="shared" si="0"/>
        <v>0</v>
      </c>
      <c r="V17" s="13">
        <f t="shared" si="0"/>
        <v>0</v>
      </c>
      <c r="W17" s="13"/>
      <c r="X17" s="13"/>
    </row>
    <row r="18" spans="1:24" ht="33.4" customHeight="1">
      <c r="A18" s="22" t="s">
        <v>14</v>
      </c>
      <c r="B18" s="12" t="s">
        <v>15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9"/>
      <c r="R18" s="12"/>
      <c r="S18" s="12"/>
      <c r="T18" s="13">
        <f>T19</f>
        <v>15</v>
      </c>
      <c r="U18" s="13">
        <f t="shared" si="0"/>
        <v>0</v>
      </c>
      <c r="V18" s="13">
        <f t="shared" si="0"/>
        <v>0</v>
      </c>
      <c r="W18" s="13"/>
      <c r="X18" s="13"/>
    </row>
    <row r="19" spans="1:24" ht="83.65" customHeight="1">
      <c r="A19" s="23" t="s">
        <v>17</v>
      </c>
      <c r="B19" s="14" t="s">
        <v>16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5">
        <v>240</v>
      </c>
      <c r="R19" s="14" t="s">
        <v>19</v>
      </c>
      <c r="S19" s="14" t="s">
        <v>20</v>
      </c>
      <c r="T19" s="16">
        <v>15</v>
      </c>
      <c r="U19" s="16">
        <v>0</v>
      </c>
      <c r="V19" s="16">
        <v>0</v>
      </c>
      <c r="W19" s="16"/>
      <c r="X19" s="16"/>
    </row>
    <row r="20" spans="1:24" ht="33.4" customHeight="1">
      <c r="A20" s="24" t="s">
        <v>76</v>
      </c>
      <c r="B20" s="12" t="s">
        <v>21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9"/>
      <c r="R20" s="12"/>
      <c r="S20" s="12"/>
      <c r="T20" s="13">
        <f>T21+T23</f>
        <v>1</v>
      </c>
      <c r="U20" s="13">
        <f>U21+U23</f>
        <v>1</v>
      </c>
      <c r="V20" s="13">
        <f>V21+V23</f>
        <v>1</v>
      </c>
      <c r="W20" s="13"/>
      <c r="X20" s="13"/>
    </row>
    <row r="21" spans="1:24" ht="33.4" customHeight="1">
      <c r="A21" s="22" t="s">
        <v>22</v>
      </c>
      <c r="B21" s="12" t="s">
        <v>23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9"/>
      <c r="R21" s="12"/>
      <c r="S21" s="12"/>
      <c r="T21" s="13">
        <f>T22</f>
        <v>1</v>
      </c>
      <c r="U21" s="13">
        <f>U22</f>
        <v>1</v>
      </c>
      <c r="V21" s="13">
        <f>V22</f>
        <v>1</v>
      </c>
      <c r="W21" s="13"/>
      <c r="X21" s="13"/>
    </row>
    <row r="22" spans="1:24" ht="110.25">
      <c r="A22" s="25" t="s">
        <v>81</v>
      </c>
      <c r="B22" s="14" t="s">
        <v>24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5">
        <v>240</v>
      </c>
      <c r="R22" s="14" t="s">
        <v>25</v>
      </c>
      <c r="S22" s="14" t="s">
        <v>26</v>
      </c>
      <c r="T22" s="16">
        <v>1</v>
      </c>
      <c r="U22" s="16">
        <v>1</v>
      </c>
      <c r="V22" s="16">
        <v>1</v>
      </c>
      <c r="W22" s="16"/>
      <c r="X22" s="16"/>
    </row>
    <row r="23" spans="1:24" ht="25.5" hidden="1" customHeight="1">
      <c r="A23" s="24" t="s">
        <v>27</v>
      </c>
      <c r="B23" s="12" t="s">
        <v>28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9"/>
      <c r="R23" s="12"/>
      <c r="S23" s="12"/>
      <c r="T23" s="13">
        <f t="shared" ref="T23:V24" si="1">T24</f>
        <v>0</v>
      </c>
      <c r="U23" s="13">
        <f t="shared" si="1"/>
        <v>0</v>
      </c>
      <c r="V23" s="13">
        <f t="shared" si="1"/>
        <v>0</v>
      </c>
      <c r="W23" s="13"/>
      <c r="X23" s="13"/>
    </row>
    <row r="24" spans="1:24" ht="87.75" hidden="1" customHeight="1">
      <c r="A24" s="26" t="s">
        <v>82</v>
      </c>
      <c r="B24" s="12" t="s">
        <v>29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9"/>
      <c r="R24" s="12"/>
      <c r="S24" s="12"/>
      <c r="T24" s="13">
        <f t="shared" si="1"/>
        <v>0</v>
      </c>
      <c r="U24" s="13">
        <f t="shared" si="1"/>
        <v>0</v>
      </c>
      <c r="V24" s="13">
        <f t="shared" si="1"/>
        <v>0</v>
      </c>
      <c r="W24" s="13"/>
      <c r="X24" s="13"/>
    </row>
    <row r="25" spans="1:24" ht="33.4" hidden="1" customHeight="1">
      <c r="A25" s="25" t="s">
        <v>83</v>
      </c>
      <c r="B25" s="14" t="s">
        <v>29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 t="s">
        <v>18</v>
      </c>
      <c r="R25" s="14" t="s">
        <v>25</v>
      </c>
      <c r="S25" s="14" t="s">
        <v>26</v>
      </c>
      <c r="T25" s="16">
        <v>0</v>
      </c>
      <c r="U25" s="16">
        <v>0</v>
      </c>
      <c r="V25" s="16">
        <v>0</v>
      </c>
      <c r="W25" s="16"/>
      <c r="X25" s="16"/>
    </row>
    <row r="26" spans="1:24" ht="33.4" customHeight="1">
      <c r="A26" s="24" t="s">
        <v>77</v>
      </c>
      <c r="B26" s="12" t="s">
        <v>30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9"/>
      <c r="R26" s="12"/>
      <c r="S26" s="12"/>
      <c r="T26" s="13">
        <f t="shared" ref="T26:V27" si="2">T27</f>
        <v>10</v>
      </c>
      <c r="U26" s="13">
        <f t="shared" si="2"/>
        <v>1</v>
      </c>
      <c r="V26" s="13">
        <f t="shared" si="2"/>
        <v>1</v>
      </c>
      <c r="W26" s="13"/>
      <c r="X26" s="13"/>
    </row>
    <row r="27" spans="1:24" ht="33.4" customHeight="1">
      <c r="A27" s="24" t="s">
        <v>31</v>
      </c>
      <c r="B27" s="12" t="s">
        <v>32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9"/>
      <c r="R27" s="12"/>
      <c r="S27" s="12"/>
      <c r="T27" s="13">
        <f t="shared" si="2"/>
        <v>10</v>
      </c>
      <c r="U27" s="13">
        <f t="shared" si="2"/>
        <v>1</v>
      </c>
      <c r="V27" s="13">
        <f t="shared" si="2"/>
        <v>1</v>
      </c>
      <c r="W27" s="13"/>
      <c r="X27" s="13"/>
    </row>
    <row r="28" spans="1:24" ht="101.25" customHeight="1">
      <c r="A28" s="25" t="s">
        <v>84</v>
      </c>
      <c r="B28" s="14" t="s">
        <v>33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>
        <v>240</v>
      </c>
      <c r="R28" s="19" t="s">
        <v>25</v>
      </c>
      <c r="S28" s="19" t="s">
        <v>26</v>
      </c>
      <c r="T28" s="16">
        <v>10</v>
      </c>
      <c r="U28" s="16">
        <v>1</v>
      </c>
      <c r="V28" s="16">
        <v>1</v>
      </c>
      <c r="W28" s="16"/>
      <c r="X28" s="16"/>
    </row>
    <row r="29" spans="1:24" ht="33.4" customHeight="1">
      <c r="A29" s="27" t="s">
        <v>70</v>
      </c>
      <c r="B29" s="17" t="s">
        <v>71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9"/>
      <c r="R29" s="12"/>
      <c r="S29" s="12"/>
      <c r="T29" s="13">
        <f t="shared" ref="T29:V30" si="3">T30</f>
        <v>1005.4</v>
      </c>
      <c r="U29" s="13">
        <f t="shared" si="3"/>
        <v>0</v>
      </c>
      <c r="V29" s="13">
        <f t="shared" si="3"/>
        <v>0</v>
      </c>
      <c r="W29" s="13"/>
      <c r="X29" s="13"/>
    </row>
    <row r="30" spans="1:24" ht="33.4" customHeight="1">
      <c r="A30" s="27" t="s">
        <v>72</v>
      </c>
      <c r="B30" s="17" t="s">
        <v>73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9"/>
      <c r="R30" s="12"/>
      <c r="S30" s="12"/>
      <c r="T30" s="13">
        <f>T31</f>
        <v>1005.4</v>
      </c>
      <c r="U30" s="13">
        <f t="shared" si="3"/>
        <v>0</v>
      </c>
      <c r="V30" s="13">
        <f t="shared" si="3"/>
        <v>0</v>
      </c>
      <c r="W30" s="13"/>
      <c r="X30" s="13"/>
    </row>
    <row r="31" spans="1:24" ht="81.75" customHeight="1">
      <c r="A31" s="28" t="s">
        <v>75</v>
      </c>
      <c r="B31" s="18" t="s">
        <v>74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>
        <v>240</v>
      </c>
      <c r="R31" s="19" t="s">
        <v>53</v>
      </c>
      <c r="S31" s="19" t="s">
        <v>26</v>
      </c>
      <c r="T31" s="16">
        <v>1005.4</v>
      </c>
      <c r="U31" s="16">
        <v>0</v>
      </c>
      <c r="V31" s="16">
        <v>0</v>
      </c>
      <c r="W31" s="16"/>
      <c r="X31" s="16"/>
    </row>
    <row r="32" spans="1:24" ht="40.5" customHeight="1">
      <c r="A32" s="22" t="s">
        <v>104</v>
      </c>
      <c r="B32" s="12" t="s">
        <v>35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9"/>
      <c r="R32" s="12"/>
      <c r="S32" s="12"/>
      <c r="T32" s="13">
        <f t="shared" ref="T32:V33" si="4">T33</f>
        <v>250</v>
      </c>
      <c r="U32" s="13">
        <f t="shared" si="4"/>
        <v>175.7</v>
      </c>
      <c r="V32" s="13">
        <f t="shared" si="4"/>
        <v>182.7</v>
      </c>
      <c r="W32" s="13">
        <v>198.5</v>
      </c>
      <c r="X32" s="13">
        <v>208.8</v>
      </c>
    </row>
    <row r="33" spans="1:24" ht="27.75" customHeight="1">
      <c r="A33" s="22" t="s">
        <v>36</v>
      </c>
      <c r="B33" s="12" t="s">
        <v>37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9"/>
      <c r="R33" s="12"/>
      <c r="S33" s="12"/>
      <c r="T33" s="13">
        <f>T34</f>
        <v>250</v>
      </c>
      <c r="U33" s="13">
        <f t="shared" si="4"/>
        <v>175.7</v>
      </c>
      <c r="V33" s="13">
        <f t="shared" si="4"/>
        <v>182.7</v>
      </c>
      <c r="W33" s="13">
        <v>198.5</v>
      </c>
      <c r="X33" s="13">
        <v>208.8</v>
      </c>
    </row>
    <row r="34" spans="1:24" ht="83.25" customHeight="1">
      <c r="A34" s="25" t="s">
        <v>85</v>
      </c>
      <c r="B34" s="14" t="s">
        <v>38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>
        <v>240</v>
      </c>
      <c r="R34" s="19" t="s">
        <v>20</v>
      </c>
      <c r="S34" s="19" t="s">
        <v>25</v>
      </c>
      <c r="T34" s="16">
        <v>250</v>
      </c>
      <c r="U34" s="16">
        <v>175.7</v>
      </c>
      <c r="V34" s="16">
        <v>182.7</v>
      </c>
      <c r="W34" s="16">
        <v>198.5</v>
      </c>
      <c r="X34" s="16">
        <v>208.8</v>
      </c>
    </row>
    <row r="35" spans="1:24" ht="33.4" customHeight="1">
      <c r="A35" s="22" t="s">
        <v>39</v>
      </c>
      <c r="B35" s="12" t="s">
        <v>40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9"/>
      <c r="R35" s="12"/>
      <c r="S35" s="12"/>
      <c r="T35" s="13">
        <f>T36</f>
        <v>114</v>
      </c>
      <c r="U35" s="13">
        <f>U36</f>
        <v>0</v>
      </c>
      <c r="V35" s="13">
        <f>V36</f>
        <v>0</v>
      </c>
      <c r="W35" s="13"/>
      <c r="X35" s="13"/>
    </row>
    <row r="36" spans="1:24" ht="33.4" customHeight="1">
      <c r="A36" s="22" t="s">
        <v>41</v>
      </c>
      <c r="B36" s="12" t="s">
        <v>42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9"/>
      <c r="R36" s="12"/>
      <c r="S36" s="12"/>
      <c r="T36" s="13">
        <f>T37+T38+T39+T40</f>
        <v>114</v>
      </c>
      <c r="U36" s="13">
        <f>U37+U38+U39+U40</f>
        <v>0</v>
      </c>
      <c r="V36" s="13">
        <f>V37+V38+V39+V40</f>
        <v>0</v>
      </c>
      <c r="W36" s="13"/>
      <c r="X36" s="13"/>
    </row>
    <row r="37" spans="1:24" ht="90" customHeight="1">
      <c r="A37" s="30" t="s">
        <v>106</v>
      </c>
      <c r="B37" s="14" t="s">
        <v>105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5">
        <v>240</v>
      </c>
      <c r="R37" s="14" t="s">
        <v>20</v>
      </c>
      <c r="S37" s="14" t="s">
        <v>25</v>
      </c>
      <c r="T37" s="16">
        <v>8</v>
      </c>
      <c r="U37" s="16">
        <v>0</v>
      </c>
      <c r="V37" s="16">
        <v>0</v>
      </c>
      <c r="W37" s="16"/>
      <c r="X37" s="16"/>
    </row>
    <row r="38" spans="1:24" ht="100.35" customHeight="1">
      <c r="A38" s="23" t="s">
        <v>94</v>
      </c>
      <c r="B38" s="14" t="s">
        <v>93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5">
        <v>240</v>
      </c>
      <c r="R38" s="14" t="s">
        <v>20</v>
      </c>
      <c r="S38" s="14" t="s">
        <v>25</v>
      </c>
      <c r="T38" s="39">
        <v>75</v>
      </c>
      <c r="U38" s="16">
        <v>0</v>
      </c>
      <c r="V38" s="16">
        <v>0</v>
      </c>
      <c r="W38" s="16"/>
      <c r="X38" s="16"/>
    </row>
    <row r="39" spans="1:24" ht="72" customHeight="1">
      <c r="A39" s="31" t="s">
        <v>107</v>
      </c>
      <c r="B39" s="14" t="s">
        <v>43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5">
        <v>240</v>
      </c>
      <c r="R39" s="14" t="s">
        <v>20</v>
      </c>
      <c r="S39" s="14" t="s">
        <v>25</v>
      </c>
      <c r="T39" s="16">
        <v>20</v>
      </c>
      <c r="U39" s="16">
        <v>0</v>
      </c>
      <c r="V39" s="16">
        <v>0</v>
      </c>
      <c r="W39" s="16"/>
      <c r="X39" s="16"/>
    </row>
    <row r="40" spans="1:24" ht="90" customHeight="1">
      <c r="A40" s="30" t="s">
        <v>109</v>
      </c>
      <c r="B40" s="14" t="s">
        <v>108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5">
        <v>240</v>
      </c>
      <c r="R40" s="14" t="s">
        <v>20</v>
      </c>
      <c r="S40" s="14" t="s">
        <v>25</v>
      </c>
      <c r="T40" s="16">
        <v>11</v>
      </c>
      <c r="U40" s="16">
        <v>0</v>
      </c>
      <c r="V40" s="16">
        <v>0</v>
      </c>
      <c r="W40" s="16"/>
      <c r="X40" s="16"/>
    </row>
    <row r="41" spans="1:24" ht="27.75" customHeight="1">
      <c r="A41" s="24" t="s">
        <v>78</v>
      </c>
      <c r="B41" s="12" t="s">
        <v>44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9"/>
      <c r="R41" s="12"/>
      <c r="S41" s="12"/>
      <c r="T41" s="13">
        <f>T42</f>
        <v>5269</v>
      </c>
      <c r="U41" s="13">
        <f>U42</f>
        <v>1468.4</v>
      </c>
      <c r="V41" s="13">
        <f>V42</f>
        <v>1306.5999999999999</v>
      </c>
      <c r="W41" s="13">
        <v>2332.4</v>
      </c>
      <c r="X41" s="13">
        <v>2309.1</v>
      </c>
    </row>
    <row r="42" spans="1:24" ht="27.75" customHeight="1">
      <c r="A42" s="24" t="s">
        <v>45</v>
      </c>
      <c r="B42" s="12" t="s">
        <v>46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9"/>
      <c r="R42" s="12"/>
      <c r="S42" s="12"/>
      <c r="T42" s="13">
        <f>T43+T44</f>
        <v>5269</v>
      </c>
      <c r="U42" s="13">
        <f>U43+U44</f>
        <v>1468.4</v>
      </c>
      <c r="V42" s="13">
        <f>V43+V44</f>
        <v>1306.5999999999999</v>
      </c>
      <c r="W42" s="13">
        <v>2332.4</v>
      </c>
      <c r="X42" s="13">
        <v>2309.1</v>
      </c>
    </row>
    <row r="43" spans="1:24" ht="72.75" customHeight="1">
      <c r="A43" s="32" t="s">
        <v>110</v>
      </c>
      <c r="B43" s="14" t="s">
        <v>47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>
        <v>610</v>
      </c>
      <c r="R43" s="19" t="s">
        <v>48</v>
      </c>
      <c r="S43" s="19" t="s">
        <v>34</v>
      </c>
      <c r="T43" s="16">
        <v>5269</v>
      </c>
      <c r="U43" s="16">
        <v>1468.4</v>
      </c>
      <c r="V43" s="16">
        <v>1306.5999999999999</v>
      </c>
      <c r="W43" s="16">
        <v>2332.4</v>
      </c>
      <c r="X43" s="16">
        <v>2309.1</v>
      </c>
    </row>
    <row r="44" spans="1:24" ht="90" hidden="1" customHeight="1">
      <c r="A44" s="33" t="s">
        <v>111</v>
      </c>
      <c r="B44" s="14" t="s">
        <v>69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>
        <v>610</v>
      </c>
      <c r="R44" s="19" t="s">
        <v>48</v>
      </c>
      <c r="S44" s="19" t="s">
        <v>34</v>
      </c>
      <c r="T44" s="16">
        <v>0</v>
      </c>
      <c r="U44" s="16">
        <v>0</v>
      </c>
      <c r="V44" s="16">
        <v>0</v>
      </c>
      <c r="W44" s="16">
        <v>2332.4</v>
      </c>
      <c r="X44" s="16">
        <v>2309.1</v>
      </c>
    </row>
    <row r="45" spans="1:24" ht="50.1" customHeight="1">
      <c r="A45" s="24" t="s">
        <v>79</v>
      </c>
      <c r="B45" s="12" t="s">
        <v>49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9"/>
      <c r="R45" s="12"/>
      <c r="S45" s="12"/>
      <c r="T45" s="13">
        <f>T46</f>
        <v>3836.1</v>
      </c>
      <c r="U45" s="13">
        <f>U46</f>
        <v>3507.2999999999997</v>
      </c>
      <c r="V45" s="13">
        <f>V46</f>
        <v>3384.2</v>
      </c>
      <c r="W45" s="13">
        <v>3129.2</v>
      </c>
      <c r="X45" s="13">
        <v>3129.2</v>
      </c>
    </row>
    <row r="46" spans="1:24" ht="33.4" customHeight="1">
      <c r="A46" s="24" t="s">
        <v>50</v>
      </c>
      <c r="B46" s="12" t="s">
        <v>51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9"/>
      <c r="R46" s="12"/>
      <c r="S46" s="12"/>
      <c r="T46" s="13">
        <f>T47+T48+T49+T50+T51</f>
        <v>3836.1</v>
      </c>
      <c r="U46" s="13">
        <f>U47+U48+U49+U50+U51</f>
        <v>3507.2999999999997</v>
      </c>
      <c r="V46" s="13">
        <f>V47+V48+V49+V50+V51</f>
        <v>3384.2</v>
      </c>
      <c r="W46" s="13">
        <v>3129.2</v>
      </c>
      <c r="X46" s="13">
        <v>3129.2</v>
      </c>
    </row>
    <row r="47" spans="1:24" ht="100.5" customHeight="1">
      <c r="A47" s="25" t="s">
        <v>86</v>
      </c>
      <c r="B47" s="14" t="s">
        <v>52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>
        <v>120</v>
      </c>
      <c r="R47" s="19" t="s">
        <v>34</v>
      </c>
      <c r="S47" s="19" t="s">
        <v>53</v>
      </c>
      <c r="T47" s="16">
        <v>3337.1</v>
      </c>
      <c r="U47" s="16">
        <v>3319.2</v>
      </c>
      <c r="V47" s="16">
        <v>3319.2</v>
      </c>
      <c r="W47" s="16">
        <v>3105.3</v>
      </c>
      <c r="X47" s="16">
        <v>3105.3</v>
      </c>
    </row>
    <row r="48" spans="1:24" ht="103.5" customHeight="1">
      <c r="A48" s="25" t="s">
        <v>87</v>
      </c>
      <c r="B48" s="14" t="s">
        <v>54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>
        <v>240</v>
      </c>
      <c r="R48" s="14" t="s">
        <v>34</v>
      </c>
      <c r="S48" s="14" t="s">
        <v>53</v>
      </c>
      <c r="T48" s="16">
        <v>380</v>
      </c>
      <c r="U48" s="16">
        <v>123.1</v>
      </c>
      <c r="V48" s="16">
        <v>0</v>
      </c>
      <c r="W48" s="16">
        <v>23.9</v>
      </c>
      <c r="X48" s="16">
        <v>23.9</v>
      </c>
    </row>
    <row r="49" spans="1:24" ht="103.5" customHeight="1">
      <c r="A49" s="31" t="s">
        <v>112</v>
      </c>
      <c r="B49" s="14" t="s">
        <v>56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>
        <v>240</v>
      </c>
      <c r="R49" s="14" t="s">
        <v>34</v>
      </c>
      <c r="S49" s="14" t="s">
        <v>53</v>
      </c>
      <c r="T49" s="16">
        <v>14</v>
      </c>
      <c r="U49" s="16">
        <v>0</v>
      </c>
      <c r="V49" s="16">
        <v>0</v>
      </c>
      <c r="W49" s="16"/>
      <c r="X49" s="16"/>
    </row>
    <row r="50" spans="1:24" ht="117" customHeight="1">
      <c r="A50" s="30" t="s">
        <v>113</v>
      </c>
      <c r="B50" s="20" t="s">
        <v>95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5">
        <v>850</v>
      </c>
      <c r="R50" s="14" t="s">
        <v>34</v>
      </c>
      <c r="S50" s="14" t="s">
        <v>55</v>
      </c>
      <c r="T50" s="16">
        <v>65</v>
      </c>
      <c r="U50" s="16">
        <v>65</v>
      </c>
      <c r="V50" s="16">
        <v>65</v>
      </c>
      <c r="W50" s="16"/>
      <c r="X50" s="16"/>
    </row>
    <row r="51" spans="1:24" ht="105" customHeight="1">
      <c r="A51" s="34" t="s">
        <v>114</v>
      </c>
      <c r="B51" s="20" t="s">
        <v>96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5">
        <v>240</v>
      </c>
      <c r="R51" s="14" t="s">
        <v>34</v>
      </c>
      <c r="S51" s="14" t="s">
        <v>55</v>
      </c>
      <c r="T51" s="16">
        <v>40</v>
      </c>
      <c r="U51" s="16">
        <v>0</v>
      </c>
      <c r="V51" s="16">
        <v>0</v>
      </c>
      <c r="W51" s="16"/>
      <c r="X51" s="16"/>
    </row>
    <row r="52" spans="1:24" ht="26.25" customHeight="1">
      <c r="A52" s="38" t="s">
        <v>120</v>
      </c>
      <c r="B52" s="12" t="s">
        <v>117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9"/>
      <c r="R52" s="12"/>
      <c r="S52" s="12"/>
      <c r="T52" s="13">
        <f t="shared" ref="T52:V53" si="5">T53</f>
        <v>0</v>
      </c>
      <c r="U52" s="13">
        <f t="shared" si="5"/>
        <v>0</v>
      </c>
      <c r="V52" s="13">
        <f t="shared" si="5"/>
        <v>190.3</v>
      </c>
      <c r="W52" s="13">
        <v>207.6</v>
      </c>
      <c r="X52" s="13">
        <v>207.6</v>
      </c>
    </row>
    <row r="53" spans="1:24" ht="24.75" customHeight="1">
      <c r="A53" s="22" t="s">
        <v>121</v>
      </c>
      <c r="B53" s="12" t="s">
        <v>118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9"/>
      <c r="R53" s="12"/>
      <c r="S53" s="12"/>
      <c r="T53" s="13">
        <f t="shared" si="5"/>
        <v>0</v>
      </c>
      <c r="U53" s="13">
        <f t="shared" si="5"/>
        <v>0</v>
      </c>
      <c r="V53" s="13">
        <f t="shared" si="5"/>
        <v>190.3</v>
      </c>
      <c r="W53" s="13">
        <v>207.6</v>
      </c>
      <c r="X53" s="13">
        <v>207.6</v>
      </c>
    </row>
    <row r="54" spans="1:24" ht="36.75" customHeight="1">
      <c r="A54" s="37" t="s">
        <v>122</v>
      </c>
      <c r="B54" s="14" t="s">
        <v>119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5">
        <v>880</v>
      </c>
      <c r="R54" s="19" t="s">
        <v>34</v>
      </c>
      <c r="S54" s="14" t="s">
        <v>19</v>
      </c>
      <c r="T54" s="16">
        <v>0</v>
      </c>
      <c r="U54" s="16">
        <v>0</v>
      </c>
      <c r="V54" s="16">
        <v>190.3</v>
      </c>
      <c r="W54" s="16"/>
      <c r="X54" s="16"/>
    </row>
    <row r="55" spans="1:24" ht="25.5" customHeight="1">
      <c r="A55" s="22" t="s">
        <v>57</v>
      </c>
      <c r="B55" s="12" t="s">
        <v>58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9"/>
      <c r="R55" s="12"/>
      <c r="S55" s="12"/>
      <c r="T55" s="13">
        <f>T56+T58</f>
        <v>330.9</v>
      </c>
      <c r="U55" s="13">
        <f>U56+U58</f>
        <v>371.4</v>
      </c>
      <c r="V55" s="13">
        <f>V56+V58</f>
        <v>507.8</v>
      </c>
      <c r="W55" s="13">
        <v>207.6</v>
      </c>
      <c r="X55" s="13">
        <v>207.6</v>
      </c>
    </row>
    <row r="56" spans="1:24" ht="25.5" customHeight="1">
      <c r="A56" s="22" t="s">
        <v>59</v>
      </c>
      <c r="B56" s="12" t="s">
        <v>60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9"/>
      <c r="R56" s="12"/>
      <c r="S56" s="12"/>
      <c r="T56" s="13">
        <f>T57</f>
        <v>5</v>
      </c>
      <c r="U56" s="13">
        <f>U57</f>
        <v>0</v>
      </c>
      <c r="V56" s="13">
        <f>V57</f>
        <v>0</v>
      </c>
      <c r="W56" s="13">
        <v>207.6</v>
      </c>
      <c r="X56" s="13">
        <v>207.6</v>
      </c>
    </row>
    <row r="57" spans="1:24" ht="36.75" customHeight="1">
      <c r="A57" s="32" t="s">
        <v>89</v>
      </c>
      <c r="B57" s="14" t="s">
        <v>61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5">
        <v>870</v>
      </c>
      <c r="R57" s="19" t="s">
        <v>34</v>
      </c>
      <c r="S57" s="19" t="s">
        <v>88</v>
      </c>
      <c r="T57" s="16">
        <v>5</v>
      </c>
      <c r="U57" s="16">
        <v>0</v>
      </c>
      <c r="V57" s="16">
        <v>0</v>
      </c>
      <c r="W57" s="16"/>
      <c r="X57" s="16"/>
    </row>
    <row r="58" spans="1:24" ht="28.5" customHeight="1">
      <c r="A58" s="22" t="s">
        <v>62</v>
      </c>
      <c r="B58" s="12" t="s">
        <v>63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9"/>
      <c r="R58" s="12"/>
      <c r="S58" s="12"/>
      <c r="T58" s="13">
        <f>T59+T60+T61+T62+T63+T64+T65+T66</f>
        <v>325.89999999999998</v>
      </c>
      <c r="U58" s="13">
        <f>U60+U61+U62+U63+U64+U65+U66</f>
        <v>371.4</v>
      </c>
      <c r="V58" s="13">
        <f>V60+V61+V62+V63+V64+V65+V66</f>
        <v>507.8</v>
      </c>
      <c r="W58" s="13">
        <v>207.6</v>
      </c>
      <c r="X58" s="13">
        <v>207.6</v>
      </c>
    </row>
    <row r="59" spans="1:24" ht="85.5" customHeight="1">
      <c r="A59" s="40" t="s">
        <v>132</v>
      </c>
      <c r="B59" s="14" t="s">
        <v>131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5">
        <v>240</v>
      </c>
      <c r="R59" s="14" t="s">
        <v>34</v>
      </c>
      <c r="S59" s="14" t="s">
        <v>55</v>
      </c>
      <c r="T59" s="39">
        <v>64</v>
      </c>
      <c r="U59" s="16">
        <v>0</v>
      </c>
      <c r="V59" s="16">
        <v>0</v>
      </c>
      <c r="W59" s="16">
        <v>10</v>
      </c>
      <c r="X59" s="16">
        <v>10</v>
      </c>
    </row>
    <row r="60" spans="1:24" ht="55.5" customHeight="1">
      <c r="A60" s="35" t="s">
        <v>115</v>
      </c>
      <c r="B60" s="14" t="s">
        <v>64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5">
        <v>850</v>
      </c>
      <c r="R60" s="14" t="s">
        <v>34</v>
      </c>
      <c r="S60" s="14" t="s">
        <v>55</v>
      </c>
      <c r="T60" s="39">
        <v>20</v>
      </c>
      <c r="U60" s="16">
        <v>0</v>
      </c>
      <c r="V60" s="16">
        <v>0</v>
      </c>
      <c r="W60" s="16">
        <v>10</v>
      </c>
      <c r="X60" s="16">
        <v>10</v>
      </c>
    </row>
    <row r="61" spans="1:24" ht="66" customHeight="1">
      <c r="A61" s="29" t="s">
        <v>80</v>
      </c>
      <c r="B61" s="14" t="s">
        <v>65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5">
        <v>120</v>
      </c>
      <c r="R61" s="14" t="s">
        <v>66</v>
      </c>
      <c r="S61" s="14" t="s">
        <v>25</v>
      </c>
      <c r="T61" s="16">
        <v>176.3</v>
      </c>
      <c r="U61" s="16">
        <v>176.3</v>
      </c>
      <c r="V61" s="16">
        <v>176.3</v>
      </c>
      <c r="W61" s="16">
        <v>152.19999999999999</v>
      </c>
      <c r="X61" s="16">
        <v>152.19999999999999</v>
      </c>
    </row>
    <row r="62" spans="1:24" ht="75" customHeight="1">
      <c r="A62" s="25" t="s">
        <v>90</v>
      </c>
      <c r="B62" s="14" t="s">
        <v>65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5">
        <v>240</v>
      </c>
      <c r="R62" s="14" t="s">
        <v>66</v>
      </c>
      <c r="S62" s="14" t="s">
        <v>25</v>
      </c>
      <c r="T62" s="16">
        <v>31.9</v>
      </c>
      <c r="U62" s="16">
        <v>32.9</v>
      </c>
      <c r="V62" s="16">
        <v>39.299999999999997</v>
      </c>
      <c r="W62" s="16">
        <v>35.299999999999997</v>
      </c>
      <c r="X62" s="16">
        <v>35.299999999999997</v>
      </c>
    </row>
    <row r="63" spans="1:24" ht="132.75" customHeight="1">
      <c r="A63" s="31" t="s">
        <v>128</v>
      </c>
      <c r="B63" s="14" t="s">
        <v>67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5">
        <v>240</v>
      </c>
      <c r="R63" s="19" t="s">
        <v>34</v>
      </c>
      <c r="S63" s="19" t="s">
        <v>53</v>
      </c>
      <c r="T63" s="16">
        <v>0.2</v>
      </c>
      <c r="U63" s="16">
        <v>0.2</v>
      </c>
      <c r="V63" s="16">
        <v>0.2</v>
      </c>
      <c r="W63" s="16">
        <v>0.2</v>
      </c>
      <c r="X63" s="16">
        <v>0.2</v>
      </c>
    </row>
    <row r="64" spans="1:24" ht="91.5" customHeight="1">
      <c r="A64" s="36" t="s">
        <v>127</v>
      </c>
      <c r="B64" s="14" t="s">
        <v>126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5">
        <v>540</v>
      </c>
      <c r="R64" s="19" t="s">
        <v>34</v>
      </c>
      <c r="S64" s="19" t="s">
        <v>55</v>
      </c>
      <c r="T64" s="16">
        <v>9.5</v>
      </c>
      <c r="U64" s="16">
        <v>0</v>
      </c>
      <c r="V64" s="16">
        <v>0</v>
      </c>
      <c r="W64" s="16">
        <v>24.1</v>
      </c>
      <c r="X64" s="16">
        <v>24.1</v>
      </c>
    </row>
    <row r="65" spans="1:24" ht="91.5" customHeight="1">
      <c r="A65" s="36" t="s">
        <v>116</v>
      </c>
      <c r="B65" s="14" t="s">
        <v>68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5">
        <v>540</v>
      </c>
      <c r="R65" s="19" t="s">
        <v>34</v>
      </c>
      <c r="S65" s="19" t="s">
        <v>55</v>
      </c>
      <c r="T65" s="16">
        <v>24</v>
      </c>
      <c r="U65" s="16">
        <v>24</v>
      </c>
      <c r="V65" s="16">
        <v>24</v>
      </c>
      <c r="W65" s="16">
        <v>24.1</v>
      </c>
      <c r="X65" s="16">
        <v>24.1</v>
      </c>
    </row>
    <row r="66" spans="1:24" ht="25.5" customHeight="1">
      <c r="A66" s="36" t="s">
        <v>124</v>
      </c>
      <c r="B66" s="14" t="s">
        <v>125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5">
        <v>880</v>
      </c>
      <c r="R66" s="19" t="s">
        <v>34</v>
      </c>
      <c r="S66" s="19" t="s">
        <v>55</v>
      </c>
      <c r="T66" s="16">
        <v>0</v>
      </c>
      <c r="U66" s="16">
        <v>138</v>
      </c>
      <c r="V66" s="16">
        <v>268</v>
      </c>
      <c r="W66" s="16">
        <v>24.1</v>
      </c>
      <c r="X66" s="16">
        <v>24.1</v>
      </c>
    </row>
    <row r="68" spans="1:24" ht="28.5" customHeight="1"/>
    <row r="70" spans="1:24" ht="21" customHeight="1">
      <c r="A70" s="21" t="s">
        <v>97</v>
      </c>
    </row>
    <row r="71" spans="1:24" ht="21" customHeight="1">
      <c r="A71" s="21" t="s">
        <v>98</v>
      </c>
      <c r="U71" s="21" t="s">
        <v>99</v>
      </c>
    </row>
  </sheetData>
  <mergeCells count="11">
    <mergeCell ref="U13:U14"/>
    <mergeCell ref="T13:T14"/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10</vt:lpstr>
      <vt:lpstr>'прил 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Buh</cp:lastModifiedBy>
  <cp:lastPrinted>2019-02-26T11:23:13Z</cp:lastPrinted>
  <dcterms:created xsi:type="dcterms:W3CDTF">2016-12-16T15:35:15Z</dcterms:created>
  <dcterms:modified xsi:type="dcterms:W3CDTF">2020-02-13T11:30:38Z</dcterms:modified>
</cp:coreProperties>
</file>