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V65" i="1"/>
  <c r="U65"/>
  <c r="T65"/>
  <c r="V62"/>
  <c r="U62"/>
  <c r="T62"/>
  <c r="T34"/>
  <c r="V34"/>
  <c r="U34"/>
  <c r="V49"/>
  <c r="U49"/>
  <c r="V27" l="1"/>
  <c r="U27"/>
  <c r="T27"/>
  <c r="T49" l="1"/>
  <c r="V56" l="1"/>
  <c r="V55" s="1"/>
  <c r="U56"/>
  <c r="U55" s="1"/>
  <c r="T56"/>
  <c r="T55" s="1"/>
  <c r="V59" l="1"/>
  <c r="V58" s="1"/>
  <c r="U59"/>
  <c r="U58" s="1"/>
  <c r="T59"/>
  <c r="T58" s="1"/>
  <c r="T61"/>
  <c r="V45"/>
  <c r="U45"/>
  <c r="T45"/>
  <c r="V39"/>
  <c r="U39"/>
  <c r="T39"/>
  <c r="V31"/>
  <c r="U31"/>
  <c r="T31"/>
  <c r="V21"/>
  <c r="U21"/>
  <c r="T21"/>
  <c r="T18"/>
  <c r="V61" l="1"/>
  <c r="U61"/>
  <c r="T33"/>
  <c r="T30"/>
  <c r="T26"/>
  <c r="T24"/>
  <c r="T23" s="1"/>
  <c r="T17"/>
  <c r="U33"/>
  <c r="U30"/>
  <c r="U26"/>
  <c r="U24"/>
  <c r="U23" s="1"/>
  <c r="U18" l="1"/>
  <c r="U17" s="1"/>
  <c r="T48"/>
  <c r="T38"/>
  <c r="T44"/>
  <c r="U38"/>
  <c r="U44"/>
  <c r="T20"/>
  <c r="U20"/>
  <c r="U48"/>
  <c r="V24"/>
  <c r="U16" l="1"/>
  <c r="T16"/>
  <c r="V33"/>
  <c r="V30"/>
  <c r="V26"/>
  <c r="V23"/>
  <c r="V18" l="1"/>
  <c r="V17" s="1"/>
  <c r="V20"/>
  <c r="V48"/>
  <c r="V44"/>
  <c r="V38" l="1"/>
  <c r="V16" s="1"/>
</calcChain>
</file>

<file path=xl/sharedStrings.xml><?xml version="1.0" encoding="utf-8"?>
<sst xmlns="http://schemas.openxmlformats.org/spreadsheetml/2006/main" count="265" uniqueCount="156">
  <si>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</si>
  <si>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</si>
  <si>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</si>
  <si>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</si>
  <si>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</si>
  <si>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</si>
  <si>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</si>
  <si>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</si>
  <si>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</si>
  <si>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</si>
  <si>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</si>
  <si>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</si>
  <si>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</si>
  <si>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</si>
  <si>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</si>
  <si>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</si>
  <si>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</si>
  <si>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</si>
  <si>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</si>
  <si>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</si>
  <si>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</si>
  <si>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</si>
  <si>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</si>
  <si>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</si>
  <si>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</si>
  <si>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</si>
  <si>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</si>
  <si>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</si>
  <si>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</si>
  <si>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</si>
  <si>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</si>
  <si>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</si>
  <si>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</si>
  <si>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</si>
  <si>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</si>
  <si>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</si>
  <si>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</si>
  <si>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</si>
  <si>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</si>
  <si>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</si>
  <si>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</si>
  <si>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</si>
  <si>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</si>
  <si>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</si>
  <si>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</si>
  <si>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</si>
  <si>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</si>
  <si>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</si>
  <si>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</si>
  <si>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</si>
  <si>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</si>
  <si>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</si>
  <si>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</si>
  <si>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</si>
  <si>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</si>
  <si>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</si>
  <si>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</si>
  <si>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</si>
  <si>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</si>
  <si>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</si>
  <si>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</si>
  <si>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</si>
  <si>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</si>
  <si>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</si>
  <si>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</si>
  <si>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</si>
  <si>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</si>
  <si>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</si>
  <si>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</si>
  <si>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</si>
  <si>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</si>
  <si>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</si>
  <si>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</si>
  <si>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</si>
  <si>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</si>
  <si>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</si>
  <si>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</si>
  <si>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</si>
  <si>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</si>
  <si>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</si>
  <si>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</si>
  <si>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</si>
  <si>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</si>
  <si>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</si>
  <si>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</si>
  <si>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</si>
  <si>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</si>
  <si>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</si>
  <si>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</si>
  <si>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</si>
  <si>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</si>
  <si>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</si>
  <si>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</si>
  <si>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</si>
  <si>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</si>
  <si>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</si>
  <si>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</si>
  <si>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</si>
  <si>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</si>
  <si>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</si>
  <si>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</si>
  <si>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</si>
  <si>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</si>
  <si>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</si>
  <si>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</si>
  <si>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</si>
  <si>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</si>
  <si>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</si>
  <si>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Приложение 10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</si>
  <si>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</si>
  <si>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</si>
  <si>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</si>
  <si>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</si>
  <si>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 (Иные межбюджетные трансферты) 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</si>
  <si>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</si>
  <si>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</si>
  <si>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</si>
  <si>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</si>
  <si>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</si>
  <si>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</si>
  <si>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</si>
  <si>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</si>
  <si>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</si>
  <si>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</si>
  <si>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</si>
  <si>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</si>
  <si>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</si>
  <si>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Красносадовского сельского поселения</t>
  </si>
  <si>
    <t>07 1 00 28460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</si>
  <si>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</si>
  <si>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</si>
  <si>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</si>
  <si>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</si>
  <si>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</si>
  <si>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</si>
  <si>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</si>
  <si>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</si>
  <si>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</si>
  <si>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</si>
  <si>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</si>
  <si>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2021 год и плановый период 2022 и 2023 годов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</si>
  <si>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</si>
  <si>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</si>
  <si>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</si>
  <si>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</si>
  <si>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</si>
  <si>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</si>
  <si>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</si>
  <si>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</si>
  <si>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</si>
  <si>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</si>
  <si>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</si>
  <si>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</si>
  <si>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</si>
  <si>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 xml:space="preserve">к решению Собрания депутатов </t>
  </si>
  <si>
    <t>Красносадовского сельского поселения от 30.04.2021 №166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</si>
</sst>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5" fontId="5" fillId="0" borderId="2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0" fontId="8" fillId="0" borderId="2" xfId="0" applyFont="1" applyBorder="1" applyAlignment="1" applyProtection="1">
      <alignment horizontal="justify" vertical="center" wrapText="1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9" fillId="0" borderId="2" xfId="0" applyNumberFormat="1" applyFont="1" applyBorder="1" applyAlignment="1" applyProtection="1">
      <alignment horizontal="justify" vertical="center" wrapText="1"/>
    </xf>
    <xf numFmtId="0" fontId="6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7" fillId="0" borderId="2" xfId="0" applyFont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>
      <alignment horizontal="justify" vertical="center" wrapText="1"/>
    </xf>
    <xf numFmtId="0" fontId="4" fillId="0" borderId="2" xfId="0" applyNumberFormat="1" applyFont="1" applyBorder="1" applyAlignment="1" applyProtection="1">
      <alignment horizontal="justify" vertical="center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10" fillId="0" borderId="0" xfId="0" applyFont="1" applyAlignment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49" fontId="1" fillId="0" borderId="0" xfId="0" applyNumberFormat="1" applyFont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165" fontId="5" fillId="2" borderId="2" xfId="0" applyNumberFormat="1" applyFont="1" applyFill="1" applyBorder="1" applyAlignment="1" applyProtection="1">
      <alignment horizontal="right" vertical="center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4"/>
  <sheetViews>
    <sheetView tabSelected="1" zoomScale="80" zoomScaleNormal="80" workbookViewId="0">
      <selection activeCell="T1" sqref="T1:V1048576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3" customWidth="1"/>
    <col min="23" max="24" width="16.7109375" hidden="1" customWidth="1"/>
    <col min="26" max="26" width="8.7109375" customWidth="1"/>
  </cols>
  <sheetData>
    <row r="1" spans="1:24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0"/>
      <c r="U1" s="40"/>
      <c r="V1" s="40" t="s">
        <v>108</v>
      </c>
    </row>
    <row r="2" spans="1:24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40"/>
      <c r="U2" s="40"/>
      <c r="V2" s="45" t="s">
        <v>154</v>
      </c>
    </row>
    <row r="3" spans="1:24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0"/>
      <c r="U3" s="40"/>
      <c r="V3" s="45" t="s">
        <v>155</v>
      </c>
    </row>
    <row r="4" spans="1:24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0"/>
      <c r="U4" s="40"/>
      <c r="V4" s="45" t="s">
        <v>145</v>
      </c>
    </row>
    <row r="5" spans="1:24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0"/>
      <c r="U5" s="40"/>
      <c r="V5" s="45" t="s">
        <v>127</v>
      </c>
    </row>
    <row r="6" spans="1:24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40"/>
      <c r="U6" s="40"/>
      <c r="V6" s="46" t="s">
        <v>146</v>
      </c>
    </row>
    <row r="7" spans="1:24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40"/>
      <c r="U7" s="40"/>
      <c r="V7" s="46" t="s">
        <v>147</v>
      </c>
    </row>
    <row r="8" spans="1:24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40"/>
      <c r="U8" s="40"/>
      <c r="V8" s="46" t="s">
        <v>148</v>
      </c>
    </row>
    <row r="9" spans="1:24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40"/>
      <c r="U9" s="40"/>
      <c r="V9" s="46" t="s">
        <v>149</v>
      </c>
    </row>
    <row r="10" spans="1:24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0"/>
      <c r="U10" s="40"/>
      <c r="V10" s="40"/>
    </row>
    <row r="11" spans="1:24" ht="77.849999999999994" customHeight="1">
      <c r="A11" s="48" t="s">
        <v>140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</row>
    <row r="12" spans="1:24" ht="16.7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1"/>
      <c r="U12" s="41"/>
      <c r="V12" s="41" t="s">
        <v>0</v>
      </c>
      <c r="W12" s="3"/>
      <c r="X12" s="3"/>
    </row>
    <row r="13" spans="1:24" ht="20.25" customHeight="1">
      <c r="A13" s="50" t="s">
        <v>1</v>
      </c>
      <c r="B13" s="50" t="s">
        <v>2</v>
      </c>
      <c r="C13" s="50" t="s">
        <v>2</v>
      </c>
      <c r="D13" s="50" t="s">
        <v>2</v>
      </c>
      <c r="E13" s="50" t="s">
        <v>2</v>
      </c>
      <c r="F13" s="50" t="s">
        <v>2</v>
      </c>
      <c r="G13" s="50" t="s">
        <v>2</v>
      </c>
      <c r="H13" s="50" t="s">
        <v>2</v>
      </c>
      <c r="I13" s="50" t="s">
        <v>2</v>
      </c>
      <c r="J13" s="50" t="s">
        <v>2</v>
      </c>
      <c r="K13" s="50" t="s">
        <v>2</v>
      </c>
      <c r="L13" s="50" t="s">
        <v>2</v>
      </c>
      <c r="M13" s="50" t="s">
        <v>2</v>
      </c>
      <c r="N13" s="50" t="s">
        <v>2</v>
      </c>
      <c r="O13" s="50" t="s">
        <v>2</v>
      </c>
      <c r="P13" s="50" t="s">
        <v>2</v>
      </c>
      <c r="Q13" s="50" t="s">
        <v>3</v>
      </c>
      <c r="R13" s="50" t="s">
        <v>4</v>
      </c>
      <c r="S13" s="50" t="s">
        <v>7</v>
      </c>
      <c r="T13" s="52" t="s">
        <v>90</v>
      </c>
      <c r="U13" s="52" t="s">
        <v>109</v>
      </c>
      <c r="V13" s="52" t="s">
        <v>143</v>
      </c>
      <c r="W13" s="51" t="s">
        <v>8</v>
      </c>
      <c r="X13" s="51" t="s">
        <v>9</v>
      </c>
    </row>
    <row r="14" spans="1:24" ht="18.75" customHeight="1">
      <c r="A14" s="50"/>
      <c r="B14" s="50" t="s">
        <v>2</v>
      </c>
      <c r="C14" s="50" t="s">
        <v>2</v>
      </c>
      <c r="D14" s="50" t="s">
        <v>2</v>
      </c>
      <c r="E14" s="50" t="s">
        <v>2</v>
      </c>
      <c r="F14" s="50" t="s">
        <v>2</v>
      </c>
      <c r="G14" s="50" t="s">
        <v>2</v>
      </c>
      <c r="H14" s="50" t="s">
        <v>2</v>
      </c>
      <c r="I14" s="50" t="s">
        <v>2</v>
      </c>
      <c r="J14" s="50" t="s">
        <v>2</v>
      </c>
      <c r="K14" s="50" t="s">
        <v>2</v>
      </c>
      <c r="L14" s="50" t="s">
        <v>2</v>
      </c>
      <c r="M14" s="50" t="s">
        <v>2</v>
      </c>
      <c r="N14" s="50" t="s">
        <v>2</v>
      </c>
      <c r="O14" s="50" t="s">
        <v>2</v>
      </c>
      <c r="P14" s="50" t="s">
        <v>2</v>
      </c>
      <c r="Q14" s="50" t="s">
        <v>3</v>
      </c>
      <c r="R14" s="50" t="s">
        <v>4</v>
      </c>
      <c r="S14" s="50" t="s">
        <v>5</v>
      </c>
      <c r="T14" s="52" t="s">
        <v>6</v>
      </c>
      <c r="U14" s="52" t="s">
        <v>6</v>
      </c>
      <c r="V14" s="52" t="s">
        <v>6</v>
      </c>
      <c r="W14" s="51" t="s">
        <v>6</v>
      </c>
      <c r="X14" s="51" t="s">
        <v>6</v>
      </c>
    </row>
    <row r="15" spans="1:24" ht="15.75" hidden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2"/>
      <c r="U15" s="42"/>
      <c r="V15" s="42"/>
      <c r="W15" s="4"/>
      <c r="X15" s="4"/>
    </row>
    <row r="16" spans="1:24" ht="16.7" customHeight="1">
      <c r="A16" s="7" t="s">
        <v>10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5"/>
      <c r="R16" s="8"/>
      <c r="S16" s="8"/>
      <c r="T16" s="37">
        <f>T17+T20+T26+T30+T33+T44+T48+T55+T58+T61+T38</f>
        <v>14331.200000000004</v>
      </c>
      <c r="U16" s="37">
        <f>U17+U20+U26+U30+U33+U44+U48+U55+U58+U61+U38</f>
        <v>10805.899999999998</v>
      </c>
      <c r="V16" s="37">
        <f>V17+V20+V26+V30+V33+V44+V48+V55+V58+V61+V38</f>
        <v>10814.9</v>
      </c>
      <c r="W16" s="9">
        <v>5867.7</v>
      </c>
      <c r="X16" s="9">
        <v>5854.7</v>
      </c>
    </row>
    <row r="17" spans="1:24" ht="33.4" customHeight="1">
      <c r="A17" s="19" t="s">
        <v>91</v>
      </c>
      <c r="B17" s="8" t="s">
        <v>11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5"/>
      <c r="R17" s="8"/>
      <c r="S17" s="8"/>
      <c r="T17" s="37">
        <f t="shared" ref="T17:V18" si="0">T18</f>
        <v>5</v>
      </c>
      <c r="U17" s="37">
        <f t="shared" si="0"/>
        <v>15</v>
      </c>
      <c r="V17" s="37">
        <f t="shared" si="0"/>
        <v>15</v>
      </c>
      <c r="W17" s="9"/>
      <c r="X17" s="9"/>
    </row>
    <row r="18" spans="1:24" ht="25.5" customHeight="1">
      <c r="A18" s="19" t="s">
        <v>12</v>
      </c>
      <c r="B18" s="8" t="s">
        <v>13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5"/>
      <c r="R18" s="8"/>
      <c r="S18" s="8"/>
      <c r="T18" s="37">
        <f>T19</f>
        <v>5</v>
      </c>
      <c r="U18" s="37">
        <f t="shared" si="0"/>
        <v>15</v>
      </c>
      <c r="V18" s="37">
        <f t="shared" si="0"/>
        <v>15</v>
      </c>
      <c r="W18" s="9"/>
      <c r="X18" s="9"/>
    </row>
    <row r="19" spans="1:24" ht="83.65" customHeight="1">
      <c r="A19" s="20" t="s">
        <v>142</v>
      </c>
      <c r="B19" s="10" t="s">
        <v>14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1">
        <v>240</v>
      </c>
      <c r="R19" s="10" t="s">
        <v>16</v>
      </c>
      <c r="S19" s="10" t="s">
        <v>17</v>
      </c>
      <c r="T19" s="38">
        <v>5</v>
      </c>
      <c r="U19" s="38">
        <v>15</v>
      </c>
      <c r="V19" s="38">
        <v>15</v>
      </c>
      <c r="W19" s="12"/>
      <c r="X19" s="12"/>
    </row>
    <row r="20" spans="1:24" ht="54.75" customHeight="1">
      <c r="A20" s="19" t="s">
        <v>123</v>
      </c>
      <c r="B20" s="8" t="s">
        <v>18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5"/>
      <c r="R20" s="8"/>
      <c r="S20" s="8"/>
      <c r="T20" s="37">
        <f>T21+T23</f>
        <v>1</v>
      </c>
      <c r="U20" s="37">
        <f>U21+U23</f>
        <v>1</v>
      </c>
      <c r="V20" s="37">
        <f>V21+V23</f>
        <v>1</v>
      </c>
      <c r="W20" s="9"/>
      <c r="X20" s="9"/>
    </row>
    <row r="21" spans="1:24" ht="33.4" customHeight="1">
      <c r="A21" s="19" t="s">
        <v>19</v>
      </c>
      <c r="B21" s="8" t="s">
        <v>20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5"/>
      <c r="R21" s="8"/>
      <c r="S21" s="8"/>
      <c r="T21" s="37">
        <f>T22</f>
        <v>1</v>
      </c>
      <c r="U21" s="37">
        <f t="shared" ref="U21:V21" si="1">U22</f>
        <v>1</v>
      </c>
      <c r="V21" s="37">
        <f t="shared" si="1"/>
        <v>1</v>
      </c>
      <c r="W21" s="9"/>
      <c r="X21" s="9"/>
    </row>
    <row r="22" spans="1:24" ht="122.25" customHeight="1">
      <c r="A22" s="20" t="s">
        <v>135</v>
      </c>
      <c r="B22" s="10" t="s">
        <v>21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1">
        <v>240</v>
      </c>
      <c r="R22" s="10" t="s">
        <v>22</v>
      </c>
      <c r="S22" s="10" t="s">
        <v>23</v>
      </c>
      <c r="T22" s="38">
        <v>1</v>
      </c>
      <c r="U22" s="38">
        <v>1</v>
      </c>
      <c r="V22" s="38">
        <v>1</v>
      </c>
      <c r="W22" s="12"/>
      <c r="X22" s="12"/>
    </row>
    <row r="23" spans="1:24" ht="25.5" hidden="1" customHeight="1">
      <c r="A23" s="21" t="s">
        <v>24</v>
      </c>
      <c r="B23" s="8" t="s">
        <v>25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5"/>
      <c r="R23" s="8"/>
      <c r="S23" s="8"/>
      <c r="T23" s="37">
        <f t="shared" ref="T23:V24" si="2">T24</f>
        <v>0</v>
      </c>
      <c r="U23" s="37">
        <f t="shared" si="2"/>
        <v>0</v>
      </c>
      <c r="V23" s="37">
        <f t="shared" si="2"/>
        <v>0</v>
      </c>
      <c r="W23" s="9"/>
      <c r="X23" s="9"/>
    </row>
    <row r="24" spans="1:24" ht="87.75" hidden="1" customHeight="1">
      <c r="A24" s="23" t="s">
        <v>77</v>
      </c>
      <c r="B24" s="8" t="s">
        <v>26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5"/>
      <c r="R24" s="8"/>
      <c r="S24" s="8"/>
      <c r="T24" s="37">
        <f t="shared" si="2"/>
        <v>0</v>
      </c>
      <c r="U24" s="37">
        <f t="shared" si="2"/>
        <v>0</v>
      </c>
      <c r="V24" s="37">
        <f t="shared" si="2"/>
        <v>0</v>
      </c>
      <c r="W24" s="9"/>
      <c r="X24" s="9"/>
    </row>
    <row r="25" spans="1:24" ht="33.4" hidden="1" customHeight="1">
      <c r="A25" s="22" t="s">
        <v>78</v>
      </c>
      <c r="B25" s="10" t="s">
        <v>26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1" t="s">
        <v>15</v>
      </c>
      <c r="R25" s="10" t="s">
        <v>22</v>
      </c>
      <c r="S25" s="10" t="s">
        <v>23</v>
      </c>
      <c r="T25" s="38">
        <v>0</v>
      </c>
      <c r="U25" s="38">
        <v>0</v>
      </c>
      <c r="V25" s="38">
        <v>0</v>
      </c>
      <c r="W25" s="12"/>
      <c r="X25" s="12"/>
    </row>
    <row r="26" spans="1:24" ht="33.4" customHeight="1">
      <c r="A26" s="21" t="s">
        <v>73</v>
      </c>
      <c r="B26" s="8" t="s">
        <v>27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5"/>
      <c r="R26" s="8"/>
      <c r="S26" s="8"/>
      <c r="T26" s="37">
        <f t="shared" ref="T26:V26" si="3">T27</f>
        <v>2</v>
      </c>
      <c r="U26" s="37">
        <f t="shared" si="3"/>
        <v>2</v>
      </c>
      <c r="V26" s="37">
        <f t="shared" si="3"/>
        <v>2</v>
      </c>
      <c r="W26" s="9"/>
      <c r="X26" s="9"/>
    </row>
    <row r="27" spans="1:24" ht="33.4" customHeight="1">
      <c r="A27" s="21" t="s">
        <v>28</v>
      </c>
      <c r="B27" s="8" t="s">
        <v>29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5"/>
      <c r="R27" s="8"/>
      <c r="S27" s="8"/>
      <c r="T27" s="37">
        <f>T28+T29</f>
        <v>2</v>
      </c>
      <c r="U27" s="37">
        <f t="shared" ref="U27:V27" si="4">U28+U29</f>
        <v>2</v>
      </c>
      <c r="V27" s="37">
        <f t="shared" si="4"/>
        <v>2</v>
      </c>
      <c r="W27" s="9"/>
      <c r="X27" s="9"/>
    </row>
    <row r="28" spans="1:24" ht="101.25" customHeight="1">
      <c r="A28" s="20" t="s">
        <v>136</v>
      </c>
      <c r="B28" s="10" t="s">
        <v>30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1">
        <v>240</v>
      </c>
      <c r="R28" s="15" t="s">
        <v>22</v>
      </c>
      <c r="S28" s="10" t="s">
        <v>153</v>
      </c>
      <c r="T28" s="47">
        <v>1</v>
      </c>
      <c r="U28" s="38">
        <v>1</v>
      </c>
      <c r="V28" s="38">
        <v>1</v>
      </c>
      <c r="W28" s="12"/>
      <c r="X28" s="12"/>
    </row>
    <row r="29" spans="1:24" ht="101.25" customHeight="1">
      <c r="A29" s="20" t="s">
        <v>144</v>
      </c>
      <c r="B29" s="10" t="s">
        <v>124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1">
        <v>240</v>
      </c>
      <c r="R29" s="15" t="s">
        <v>22</v>
      </c>
      <c r="S29" s="10" t="s">
        <v>153</v>
      </c>
      <c r="T29" s="47">
        <v>1</v>
      </c>
      <c r="U29" s="38">
        <v>1</v>
      </c>
      <c r="V29" s="38">
        <v>1</v>
      </c>
      <c r="W29" s="12"/>
      <c r="X29" s="12"/>
    </row>
    <row r="30" spans="1:24" ht="33.4" customHeight="1">
      <c r="A30" s="24" t="s">
        <v>67</v>
      </c>
      <c r="B30" s="13" t="s">
        <v>68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5"/>
      <c r="R30" s="8"/>
      <c r="S30" s="8"/>
      <c r="T30" s="37">
        <f t="shared" ref="T30:V31" si="5">T31</f>
        <v>986.7</v>
      </c>
      <c r="U30" s="37">
        <f t="shared" si="5"/>
        <v>986.7</v>
      </c>
      <c r="V30" s="37">
        <f t="shared" si="5"/>
        <v>986.7</v>
      </c>
      <c r="W30" s="9"/>
      <c r="X30" s="9"/>
    </row>
    <row r="31" spans="1:24" ht="33.4" customHeight="1">
      <c r="A31" s="24" t="s">
        <v>69</v>
      </c>
      <c r="B31" s="13" t="s">
        <v>70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5"/>
      <c r="R31" s="8"/>
      <c r="S31" s="8"/>
      <c r="T31" s="37">
        <f>T32</f>
        <v>986.7</v>
      </c>
      <c r="U31" s="37">
        <f t="shared" si="5"/>
        <v>986.7</v>
      </c>
      <c r="V31" s="37">
        <f t="shared" si="5"/>
        <v>986.7</v>
      </c>
      <c r="W31" s="9"/>
      <c r="X31" s="9"/>
    </row>
    <row r="32" spans="1:24" ht="81.75" customHeight="1">
      <c r="A32" s="25" t="s">
        <v>72</v>
      </c>
      <c r="B32" s="14" t="s">
        <v>71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1">
        <v>240</v>
      </c>
      <c r="R32" s="15" t="s">
        <v>50</v>
      </c>
      <c r="S32" s="15" t="s">
        <v>23</v>
      </c>
      <c r="T32" s="38">
        <v>986.7</v>
      </c>
      <c r="U32" s="38">
        <v>986.7</v>
      </c>
      <c r="V32" s="38">
        <v>986.7</v>
      </c>
      <c r="W32" s="12"/>
      <c r="X32" s="12"/>
    </row>
    <row r="33" spans="1:24" ht="40.5" customHeight="1">
      <c r="A33" s="19" t="s">
        <v>92</v>
      </c>
      <c r="B33" s="8" t="s">
        <v>32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/>
      <c r="R33" s="8"/>
      <c r="S33" s="8"/>
      <c r="T33" s="37">
        <f t="shared" ref="T33:V33" si="6">T34</f>
        <v>1499.4</v>
      </c>
      <c r="U33" s="37">
        <f t="shared" si="6"/>
        <v>260.39999999999998</v>
      </c>
      <c r="V33" s="37">
        <f t="shared" si="6"/>
        <v>268.2</v>
      </c>
      <c r="W33" s="9">
        <v>198.5</v>
      </c>
      <c r="X33" s="9">
        <v>208.8</v>
      </c>
    </row>
    <row r="34" spans="1:24" ht="27.75" customHeight="1">
      <c r="A34" s="19" t="s">
        <v>33</v>
      </c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/>
      <c r="R34" s="8"/>
      <c r="S34" s="8"/>
      <c r="T34" s="37">
        <f>T35+T36+T37</f>
        <v>1499.4</v>
      </c>
      <c r="U34" s="37">
        <f t="shared" ref="U34:V34" si="7">U35+U36</f>
        <v>260.39999999999998</v>
      </c>
      <c r="V34" s="37">
        <f t="shared" si="7"/>
        <v>268.2</v>
      </c>
      <c r="W34" s="9">
        <v>198.5</v>
      </c>
      <c r="X34" s="9">
        <v>208.8</v>
      </c>
    </row>
    <row r="35" spans="1:24" ht="83.25" hidden="1" customHeight="1">
      <c r="A35" s="20" t="s">
        <v>137</v>
      </c>
      <c r="B35" s="10" t="s">
        <v>128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1">
        <v>240</v>
      </c>
      <c r="R35" s="15" t="s">
        <v>17</v>
      </c>
      <c r="S35" s="15" t="s">
        <v>22</v>
      </c>
      <c r="T35" s="38">
        <v>0</v>
      </c>
      <c r="U35" s="38">
        <v>0</v>
      </c>
      <c r="V35" s="38">
        <v>0</v>
      </c>
      <c r="W35" s="12">
        <v>198.5</v>
      </c>
      <c r="X35" s="12">
        <v>208.8</v>
      </c>
    </row>
    <row r="36" spans="1:24" ht="83.25" customHeight="1">
      <c r="A36" s="20" t="s">
        <v>137</v>
      </c>
      <c r="B36" s="10" t="s">
        <v>35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1">
        <v>240</v>
      </c>
      <c r="R36" s="15" t="s">
        <v>17</v>
      </c>
      <c r="S36" s="15" t="s">
        <v>22</v>
      </c>
      <c r="T36" s="38">
        <v>272.89999999999998</v>
      </c>
      <c r="U36" s="38">
        <v>260.39999999999998</v>
      </c>
      <c r="V36" s="38">
        <v>268.2</v>
      </c>
      <c r="W36" s="12">
        <v>198.5</v>
      </c>
      <c r="X36" s="12">
        <v>208.8</v>
      </c>
    </row>
    <row r="37" spans="1:24" ht="87.75" customHeight="1">
      <c r="A37" s="20" t="s">
        <v>131</v>
      </c>
      <c r="B37" s="10" t="s">
        <v>130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1">
        <v>240</v>
      </c>
      <c r="R37" s="15" t="s">
        <v>17</v>
      </c>
      <c r="S37" s="15" t="s">
        <v>22</v>
      </c>
      <c r="T37" s="47">
        <v>1226.5</v>
      </c>
      <c r="U37" s="38">
        <v>0</v>
      </c>
      <c r="V37" s="38">
        <v>0</v>
      </c>
      <c r="W37" s="12">
        <v>198.5</v>
      </c>
      <c r="X37" s="12">
        <v>208.8</v>
      </c>
    </row>
    <row r="38" spans="1:24" ht="33.4" customHeight="1">
      <c r="A38" s="19" t="s">
        <v>36</v>
      </c>
      <c r="B38" s="8" t="s">
        <v>37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/>
      <c r="R38" s="8"/>
      <c r="S38" s="8"/>
      <c r="T38" s="37">
        <f t="shared" ref="T38:V38" si="8">T39</f>
        <v>406.2</v>
      </c>
      <c r="U38" s="37">
        <f t="shared" si="8"/>
        <v>357</v>
      </c>
      <c r="V38" s="37">
        <f t="shared" si="8"/>
        <v>212.1</v>
      </c>
      <c r="W38" s="9"/>
      <c r="X38" s="9"/>
    </row>
    <row r="39" spans="1:24" ht="33.4" customHeight="1">
      <c r="A39" s="19" t="s">
        <v>38</v>
      </c>
      <c r="B39" s="8" t="s">
        <v>39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/>
      <c r="R39" s="8"/>
      <c r="S39" s="8"/>
      <c r="T39" s="37">
        <f>T40+T41+T42+T43</f>
        <v>406.2</v>
      </c>
      <c r="U39" s="37">
        <f t="shared" ref="U39:V39" si="9">U40+U41+U42+U43</f>
        <v>357</v>
      </c>
      <c r="V39" s="37">
        <f t="shared" si="9"/>
        <v>212.1</v>
      </c>
      <c r="W39" s="9"/>
      <c r="X39" s="9"/>
    </row>
    <row r="40" spans="1:24" ht="90" customHeight="1">
      <c r="A40" s="27" t="s">
        <v>94</v>
      </c>
      <c r="B40" s="10" t="s">
        <v>93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1">
        <v>240</v>
      </c>
      <c r="R40" s="10" t="s">
        <v>17</v>
      </c>
      <c r="S40" s="10" t="s">
        <v>22</v>
      </c>
      <c r="T40" s="47">
        <v>4.8</v>
      </c>
      <c r="U40" s="38">
        <v>10</v>
      </c>
      <c r="V40" s="38">
        <v>10</v>
      </c>
      <c r="W40" s="12"/>
      <c r="X40" s="12"/>
    </row>
    <row r="41" spans="1:24" ht="100.35" customHeight="1">
      <c r="A41" s="20" t="s">
        <v>84</v>
      </c>
      <c r="B41" s="10" t="s">
        <v>83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1">
        <v>240</v>
      </c>
      <c r="R41" s="10" t="s">
        <v>17</v>
      </c>
      <c r="S41" s="10" t="s">
        <v>22</v>
      </c>
      <c r="T41" s="47">
        <v>370.4</v>
      </c>
      <c r="U41" s="38">
        <v>287</v>
      </c>
      <c r="V41" s="38">
        <v>142.1</v>
      </c>
      <c r="W41" s="12"/>
      <c r="X41" s="12"/>
    </row>
    <row r="42" spans="1:24" ht="72" customHeight="1">
      <c r="A42" s="28" t="s">
        <v>95</v>
      </c>
      <c r="B42" s="10" t="s">
        <v>40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>
        <v>240</v>
      </c>
      <c r="R42" s="10" t="s">
        <v>17</v>
      </c>
      <c r="S42" s="10" t="s">
        <v>22</v>
      </c>
      <c r="T42" s="38">
        <v>21</v>
      </c>
      <c r="U42" s="38">
        <v>50</v>
      </c>
      <c r="V42" s="38">
        <v>50</v>
      </c>
      <c r="W42" s="12"/>
      <c r="X42" s="12"/>
    </row>
    <row r="43" spans="1:24" ht="90" customHeight="1">
      <c r="A43" s="27" t="s">
        <v>97</v>
      </c>
      <c r="B43" s="10" t="s">
        <v>96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>
        <v>240</v>
      </c>
      <c r="R43" s="10" t="s">
        <v>17</v>
      </c>
      <c r="S43" s="10" t="s">
        <v>22</v>
      </c>
      <c r="T43" s="38">
        <v>10</v>
      </c>
      <c r="U43" s="38">
        <v>10</v>
      </c>
      <c r="V43" s="38">
        <v>10</v>
      </c>
      <c r="W43" s="12"/>
      <c r="X43" s="12"/>
    </row>
    <row r="44" spans="1:24" ht="27.75" customHeight="1">
      <c r="A44" s="21" t="s">
        <v>74</v>
      </c>
      <c r="B44" s="8" t="s">
        <v>41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5"/>
      <c r="R44" s="8"/>
      <c r="S44" s="8"/>
      <c r="T44" s="37">
        <f>T45</f>
        <v>6009.3</v>
      </c>
      <c r="U44" s="37">
        <f>U45</f>
        <v>3761.8</v>
      </c>
      <c r="V44" s="37">
        <f>V45</f>
        <v>3634.7</v>
      </c>
      <c r="W44" s="9">
        <v>2332.4</v>
      </c>
      <c r="X44" s="9">
        <v>2309.1</v>
      </c>
    </row>
    <row r="45" spans="1:24" ht="27.75" customHeight="1">
      <c r="A45" s="21" t="s">
        <v>42</v>
      </c>
      <c r="B45" s="8" t="s">
        <v>43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/>
      <c r="R45" s="8"/>
      <c r="S45" s="8"/>
      <c r="T45" s="37">
        <f>T46+T47</f>
        <v>6009.3</v>
      </c>
      <c r="U45" s="37">
        <f t="shared" ref="U45:V45" si="10">U46+U47</f>
        <v>3761.8</v>
      </c>
      <c r="V45" s="37">
        <f t="shared" si="10"/>
        <v>3634.7</v>
      </c>
      <c r="W45" s="9">
        <v>2332.4</v>
      </c>
      <c r="X45" s="9">
        <v>2309.1</v>
      </c>
    </row>
    <row r="46" spans="1:24" ht="72.75" customHeight="1">
      <c r="A46" s="29" t="s">
        <v>98</v>
      </c>
      <c r="B46" s="10" t="s">
        <v>44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1">
        <v>610</v>
      </c>
      <c r="R46" s="15" t="s">
        <v>45</v>
      </c>
      <c r="S46" s="15" t="s">
        <v>31</v>
      </c>
      <c r="T46" s="38">
        <v>6009.3</v>
      </c>
      <c r="U46" s="47">
        <v>3761.8</v>
      </c>
      <c r="V46" s="47">
        <v>3634.7</v>
      </c>
      <c r="W46" s="12">
        <v>2332.4</v>
      </c>
      <c r="X46" s="12">
        <v>2309.1</v>
      </c>
    </row>
    <row r="47" spans="1:24" ht="90" hidden="1" customHeight="1">
      <c r="A47" s="30" t="s">
        <v>99</v>
      </c>
      <c r="B47" s="10" t="s">
        <v>66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1">
        <v>610</v>
      </c>
      <c r="R47" s="15" t="s">
        <v>45</v>
      </c>
      <c r="S47" s="15" t="s">
        <v>31</v>
      </c>
      <c r="T47" s="38">
        <v>0</v>
      </c>
      <c r="U47" s="38">
        <v>0</v>
      </c>
      <c r="V47" s="38">
        <v>0</v>
      </c>
      <c r="W47" s="12">
        <v>2332.4</v>
      </c>
      <c r="X47" s="12">
        <v>2309.1</v>
      </c>
    </row>
    <row r="48" spans="1:24" ht="50.1" customHeight="1">
      <c r="A48" s="21" t="s">
        <v>75</v>
      </c>
      <c r="B48" s="8" t="s">
        <v>46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5"/>
      <c r="R48" s="8"/>
      <c r="S48" s="8"/>
      <c r="T48" s="37">
        <f>T49</f>
        <v>4655.9000000000005</v>
      </c>
      <c r="U48" s="37">
        <f t="shared" ref="U48:V48" si="11">U49</f>
        <v>4801.2</v>
      </c>
      <c r="V48" s="37">
        <f t="shared" si="11"/>
        <v>4801.2</v>
      </c>
      <c r="W48" s="9">
        <v>3129.2</v>
      </c>
      <c r="X48" s="9">
        <v>3129.2</v>
      </c>
    </row>
    <row r="49" spans="1:24" ht="33.4" customHeight="1">
      <c r="A49" s="21" t="s">
        <v>47</v>
      </c>
      <c r="B49" s="8" t="s">
        <v>48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5"/>
      <c r="R49" s="8"/>
      <c r="S49" s="8"/>
      <c r="T49" s="37">
        <f>T50+T51+T52+T53+T54</f>
        <v>4655.9000000000005</v>
      </c>
      <c r="U49" s="37">
        <f>U50+U51+U52+U53+U54</f>
        <v>4801.2</v>
      </c>
      <c r="V49" s="37">
        <f>V50+V51+V52+V53+V54</f>
        <v>4801.2</v>
      </c>
      <c r="W49" s="9">
        <v>3129.2</v>
      </c>
      <c r="X49" s="9">
        <v>3129.2</v>
      </c>
    </row>
    <row r="50" spans="1:24" ht="100.5" customHeight="1">
      <c r="A50" s="22" t="s">
        <v>79</v>
      </c>
      <c r="B50" s="10" t="s">
        <v>49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1">
        <v>120</v>
      </c>
      <c r="R50" s="15" t="s">
        <v>31</v>
      </c>
      <c r="S50" s="15" t="s">
        <v>50</v>
      </c>
      <c r="T50" s="47">
        <v>4250.3</v>
      </c>
      <c r="U50" s="38">
        <v>4312.2</v>
      </c>
      <c r="V50" s="38">
        <v>4312.2</v>
      </c>
      <c r="W50" s="12">
        <v>3105.3</v>
      </c>
      <c r="X50" s="12">
        <v>3105.3</v>
      </c>
    </row>
    <row r="51" spans="1:24" ht="103.5" customHeight="1">
      <c r="A51" s="22" t="s">
        <v>80</v>
      </c>
      <c r="B51" s="10" t="s">
        <v>51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1">
        <v>240</v>
      </c>
      <c r="R51" s="10" t="s">
        <v>31</v>
      </c>
      <c r="S51" s="10" t="s">
        <v>50</v>
      </c>
      <c r="T51" s="38">
        <v>284.60000000000002</v>
      </c>
      <c r="U51" s="38">
        <v>348</v>
      </c>
      <c r="V51" s="38">
        <v>348</v>
      </c>
      <c r="W51" s="12">
        <v>23.9</v>
      </c>
      <c r="X51" s="12">
        <v>23.9</v>
      </c>
    </row>
    <row r="52" spans="1:24" ht="103.5" customHeight="1">
      <c r="A52" s="28" t="s">
        <v>138</v>
      </c>
      <c r="B52" s="10" t="s">
        <v>53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1">
        <v>240</v>
      </c>
      <c r="R52" s="10" t="s">
        <v>31</v>
      </c>
      <c r="S52" s="10" t="s">
        <v>50</v>
      </c>
      <c r="T52" s="38">
        <v>21</v>
      </c>
      <c r="U52" s="38">
        <v>21</v>
      </c>
      <c r="V52" s="38">
        <v>21</v>
      </c>
      <c r="W52" s="12"/>
      <c r="X52" s="12"/>
    </row>
    <row r="53" spans="1:24" ht="117" customHeight="1">
      <c r="A53" s="27" t="s">
        <v>100</v>
      </c>
      <c r="B53" s="16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1">
        <v>850</v>
      </c>
      <c r="R53" s="10" t="s">
        <v>31</v>
      </c>
      <c r="S53" s="10" t="s">
        <v>52</v>
      </c>
      <c r="T53" s="38">
        <v>60</v>
      </c>
      <c r="U53" s="38">
        <v>60</v>
      </c>
      <c r="V53" s="38">
        <v>60</v>
      </c>
      <c r="W53" s="12"/>
      <c r="X53" s="12"/>
    </row>
    <row r="54" spans="1:24" ht="105" customHeight="1">
      <c r="A54" s="31" t="s">
        <v>101</v>
      </c>
      <c r="B54" s="16" t="s">
        <v>86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1">
        <v>240</v>
      </c>
      <c r="R54" s="10" t="s">
        <v>31</v>
      </c>
      <c r="S54" s="10" t="s">
        <v>52</v>
      </c>
      <c r="T54" s="38">
        <v>40</v>
      </c>
      <c r="U54" s="38">
        <v>60</v>
      </c>
      <c r="V54" s="38">
        <v>60</v>
      </c>
      <c r="W54" s="12"/>
      <c r="X54" s="12"/>
    </row>
    <row r="55" spans="1:24" ht="40.5" customHeight="1">
      <c r="A55" s="19" t="s">
        <v>114</v>
      </c>
      <c r="B55" s="8" t="s">
        <v>115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36"/>
      <c r="R55" s="8"/>
      <c r="S55" s="8"/>
      <c r="T55" s="37">
        <f t="shared" ref="T55:V56" si="12">T56</f>
        <v>3</v>
      </c>
      <c r="U55" s="37">
        <f t="shared" si="12"/>
        <v>3</v>
      </c>
      <c r="V55" s="37">
        <f t="shared" si="12"/>
        <v>3</v>
      </c>
      <c r="W55" s="9">
        <v>198.5</v>
      </c>
      <c r="X55" s="9">
        <v>208.8</v>
      </c>
    </row>
    <row r="56" spans="1:24" ht="37.5" customHeight="1">
      <c r="A56" s="19" t="s">
        <v>116</v>
      </c>
      <c r="B56" s="8" t="s">
        <v>117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36"/>
      <c r="R56" s="8"/>
      <c r="S56" s="8"/>
      <c r="T56" s="37">
        <f>T57</f>
        <v>3</v>
      </c>
      <c r="U56" s="37">
        <f t="shared" si="12"/>
        <v>3</v>
      </c>
      <c r="V56" s="37">
        <f t="shared" si="12"/>
        <v>3</v>
      </c>
      <c r="W56" s="9">
        <v>198.5</v>
      </c>
      <c r="X56" s="9">
        <v>208.8</v>
      </c>
    </row>
    <row r="57" spans="1:24" ht="95.25" customHeight="1">
      <c r="A57" s="20" t="s">
        <v>139</v>
      </c>
      <c r="B57" s="10" t="s">
        <v>118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1">
        <v>240</v>
      </c>
      <c r="R57" s="10" t="s">
        <v>31</v>
      </c>
      <c r="S57" s="10" t="s">
        <v>52</v>
      </c>
      <c r="T57" s="38">
        <v>3</v>
      </c>
      <c r="U57" s="38">
        <v>3</v>
      </c>
      <c r="V57" s="38">
        <v>3</v>
      </c>
      <c r="W57" s="12">
        <v>198.5</v>
      </c>
      <c r="X57" s="12">
        <v>208.8</v>
      </c>
    </row>
    <row r="58" spans="1:24" ht="26.25" customHeight="1">
      <c r="A58" s="35" t="s">
        <v>106</v>
      </c>
      <c r="B58" s="8" t="s">
        <v>103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17"/>
      <c r="R58" s="8"/>
      <c r="S58" s="8"/>
      <c r="T58" s="37">
        <f>T59</f>
        <v>196</v>
      </c>
      <c r="U58" s="37">
        <f>U59</f>
        <v>0</v>
      </c>
      <c r="V58" s="37">
        <f>V59</f>
        <v>0</v>
      </c>
      <c r="W58" s="9">
        <v>207.6</v>
      </c>
      <c r="X58" s="9">
        <v>207.6</v>
      </c>
    </row>
    <row r="59" spans="1:24" ht="24.75" customHeight="1">
      <c r="A59" s="19" t="s">
        <v>107</v>
      </c>
      <c r="B59" s="8" t="s">
        <v>104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17"/>
      <c r="R59" s="8"/>
      <c r="S59" s="8"/>
      <c r="T59" s="37">
        <f>T60</f>
        <v>196</v>
      </c>
      <c r="U59" s="37">
        <f t="shared" ref="U59" si="13">U60</f>
        <v>0</v>
      </c>
      <c r="V59" s="37">
        <f t="shared" ref="V59" si="14">V60</f>
        <v>0</v>
      </c>
      <c r="W59" s="9">
        <v>207.6</v>
      </c>
      <c r="X59" s="9">
        <v>207.6</v>
      </c>
    </row>
    <row r="60" spans="1:24" ht="69" customHeight="1">
      <c r="A60" s="34" t="s">
        <v>150</v>
      </c>
      <c r="B60" s="10" t="s">
        <v>105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1">
        <v>880</v>
      </c>
      <c r="R60" s="15" t="s">
        <v>31</v>
      </c>
      <c r="S60" s="10" t="s">
        <v>16</v>
      </c>
      <c r="T60" s="38">
        <v>196</v>
      </c>
      <c r="U60" s="38">
        <v>0</v>
      </c>
      <c r="V60" s="38">
        <v>0</v>
      </c>
      <c r="W60" s="12"/>
      <c r="X60" s="12"/>
    </row>
    <row r="61" spans="1:24" ht="25.5" customHeight="1">
      <c r="A61" s="19" t="s">
        <v>54</v>
      </c>
      <c r="B61" s="8" t="s">
        <v>55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5"/>
      <c r="R61" s="8"/>
      <c r="S61" s="8"/>
      <c r="T61" s="37">
        <f>T62+T65</f>
        <v>566.70000000000016</v>
      </c>
      <c r="U61" s="37">
        <f t="shared" ref="U61:V61" si="15">U62+U65</f>
        <v>617.79999999999995</v>
      </c>
      <c r="V61" s="37">
        <f t="shared" si="15"/>
        <v>891</v>
      </c>
      <c r="W61" s="9">
        <v>207.6</v>
      </c>
      <c r="X61" s="9">
        <v>207.6</v>
      </c>
    </row>
    <row r="62" spans="1:24" ht="25.5" customHeight="1">
      <c r="A62" s="19" t="s">
        <v>56</v>
      </c>
      <c r="B62" s="8" t="s">
        <v>57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17"/>
      <c r="R62" s="8"/>
      <c r="S62" s="8"/>
      <c r="T62" s="37">
        <f>T63+T64</f>
        <v>5</v>
      </c>
      <c r="U62" s="37">
        <f t="shared" ref="U62:V62" si="16">U63+U64</f>
        <v>5</v>
      </c>
      <c r="V62" s="37">
        <f t="shared" si="16"/>
        <v>5</v>
      </c>
      <c r="W62" s="9">
        <v>207.6</v>
      </c>
      <c r="X62" s="9">
        <v>207.6</v>
      </c>
    </row>
    <row r="63" spans="1:24" ht="69" customHeight="1">
      <c r="A63" s="29" t="s">
        <v>151</v>
      </c>
      <c r="B63" s="10" t="s">
        <v>58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1">
        <v>870</v>
      </c>
      <c r="R63" s="15" t="s">
        <v>31</v>
      </c>
      <c r="S63" s="15" t="s">
        <v>81</v>
      </c>
      <c r="T63" s="38">
        <v>5</v>
      </c>
      <c r="U63" s="38">
        <v>5</v>
      </c>
      <c r="V63" s="38">
        <v>5</v>
      </c>
      <c r="W63" s="12"/>
      <c r="X63" s="12"/>
    </row>
    <row r="64" spans="1:24" ht="55.5" hidden="1" customHeight="1">
      <c r="A64" s="29" t="s">
        <v>132</v>
      </c>
      <c r="B64" s="10" t="s">
        <v>58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1">
        <v>240</v>
      </c>
      <c r="R64" s="10" t="s">
        <v>22</v>
      </c>
      <c r="S64" s="10" t="s">
        <v>23</v>
      </c>
      <c r="T64" s="38">
        <v>0</v>
      </c>
      <c r="U64" s="38">
        <v>0</v>
      </c>
      <c r="V64" s="38">
        <v>0</v>
      </c>
      <c r="W64" s="12"/>
      <c r="X64" s="12"/>
    </row>
    <row r="65" spans="1:24" ht="28.5" customHeight="1">
      <c r="A65" s="19" t="s">
        <v>59</v>
      </c>
      <c r="B65" s="8" t="s">
        <v>60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8"/>
      <c r="S65" s="8"/>
      <c r="T65" s="37">
        <f>T66+T79+T67+T68+T69+T70+T71+T72+T73+T74+T75+T76+T77+T78</f>
        <v>561.70000000000016</v>
      </c>
      <c r="U65" s="37">
        <f t="shared" ref="U65:V65" si="17">U66+U79+U67+U68+U69+U70+U71+U72+U73+U74+U75+U76+U77+U78</f>
        <v>612.79999999999995</v>
      </c>
      <c r="V65" s="37">
        <f t="shared" si="17"/>
        <v>886</v>
      </c>
      <c r="W65" s="9">
        <v>207.6</v>
      </c>
      <c r="X65" s="9">
        <v>207.6</v>
      </c>
    </row>
    <row r="66" spans="1:24" ht="92.25" customHeight="1">
      <c r="A66" s="27" t="s">
        <v>121</v>
      </c>
      <c r="B66" s="16" t="s">
        <v>122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39">
        <v>240</v>
      </c>
      <c r="R66" s="16" t="s">
        <v>31</v>
      </c>
      <c r="S66" s="16" t="s">
        <v>52</v>
      </c>
      <c r="T66" s="38">
        <v>85</v>
      </c>
      <c r="U66" s="38">
        <v>10</v>
      </c>
      <c r="V66" s="38">
        <v>10</v>
      </c>
      <c r="W66" s="12"/>
      <c r="X66" s="12"/>
    </row>
    <row r="67" spans="1:24" ht="69" customHeight="1">
      <c r="A67" s="32" t="s">
        <v>141</v>
      </c>
      <c r="B67" s="10" t="s">
        <v>61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1">
        <v>240</v>
      </c>
      <c r="R67" s="10" t="s">
        <v>31</v>
      </c>
      <c r="S67" s="10" t="s">
        <v>52</v>
      </c>
      <c r="T67" s="38">
        <v>109</v>
      </c>
      <c r="U67" s="38">
        <v>0</v>
      </c>
      <c r="V67" s="38">
        <v>0</v>
      </c>
      <c r="W67" s="12">
        <v>10</v>
      </c>
      <c r="X67" s="12">
        <v>10</v>
      </c>
    </row>
    <row r="68" spans="1:24" ht="55.5" customHeight="1">
      <c r="A68" s="32" t="s">
        <v>102</v>
      </c>
      <c r="B68" s="10" t="s">
        <v>61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1">
        <v>850</v>
      </c>
      <c r="R68" s="10" t="s">
        <v>31</v>
      </c>
      <c r="S68" s="10" t="s">
        <v>52</v>
      </c>
      <c r="T68" s="38">
        <v>23</v>
      </c>
      <c r="U68" s="38">
        <v>20</v>
      </c>
      <c r="V68" s="38">
        <v>20</v>
      </c>
      <c r="W68" s="12">
        <v>10</v>
      </c>
      <c r="X68" s="12">
        <v>10</v>
      </c>
    </row>
    <row r="69" spans="1:24" ht="75" customHeight="1">
      <c r="A69" s="32" t="s">
        <v>141</v>
      </c>
      <c r="B69" s="16" t="s">
        <v>61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39">
        <v>240</v>
      </c>
      <c r="R69" s="16" t="s">
        <v>50</v>
      </c>
      <c r="S69" s="16" t="s">
        <v>119</v>
      </c>
      <c r="T69" s="47">
        <v>31</v>
      </c>
      <c r="U69" s="38">
        <v>10</v>
      </c>
      <c r="V69" s="38">
        <v>10</v>
      </c>
      <c r="W69" s="12">
        <v>10</v>
      </c>
      <c r="X69" s="12">
        <v>10</v>
      </c>
    </row>
    <row r="70" spans="1:24" ht="66" customHeight="1">
      <c r="A70" s="26" t="s">
        <v>76</v>
      </c>
      <c r="B70" s="10" t="s">
        <v>62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1">
        <v>120</v>
      </c>
      <c r="R70" s="10" t="s">
        <v>63</v>
      </c>
      <c r="S70" s="10" t="s">
        <v>22</v>
      </c>
      <c r="T70" s="38">
        <v>226.1</v>
      </c>
      <c r="U70" s="38">
        <v>226.1</v>
      </c>
      <c r="V70" s="38">
        <v>226.1</v>
      </c>
      <c r="W70" s="12">
        <v>152.19999999999999</v>
      </c>
      <c r="X70" s="12">
        <v>152.19999999999999</v>
      </c>
    </row>
    <row r="71" spans="1:24" ht="75" customHeight="1">
      <c r="A71" s="20" t="s">
        <v>82</v>
      </c>
      <c r="B71" s="10" t="s">
        <v>62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1">
        <v>240</v>
      </c>
      <c r="R71" s="10" t="s">
        <v>63</v>
      </c>
      <c r="S71" s="10" t="s">
        <v>22</v>
      </c>
      <c r="T71" s="38">
        <v>14.1</v>
      </c>
      <c r="U71" s="38">
        <v>16.5</v>
      </c>
      <c r="V71" s="38">
        <v>25.5</v>
      </c>
      <c r="W71" s="12">
        <v>35.299999999999997</v>
      </c>
      <c r="X71" s="12">
        <v>35.299999999999997</v>
      </c>
    </row>
    <row r="72" spans="1:24" ht="137.25" customHeight="1">
      <c r="A72" s="28" t="s">
        <v>110</v>
      </c>
      <c r="B72" s="10" t="s">
        <v>64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1">
        <v>240</v>
      </c>
      <c r="R72" s="15" t="s">
        <v>31</v>
      </c>
      <c r="S72" s="15" t="s">
        <v>50</v>
      </c>
      <c r="T72" s="38">
        <v>0.2</v>
      </c>
      <c r="U72" s="38">
        <v>0.2</v>
      </c>
      <c r="V72" s="38">
        <v>0.2</v>
      </c>
      <c r="W72" s="12">
        <v>0.2</v>
      </c>
      <c r="X72" s="12">
        <v>0.2</v>
      </c>
    </row>
    <row r="73" spans="1:24" ht="99" customHeight="1">
      <c r="A73" s="33" t="s">
        <v>112</v>
      </c>
      <c r="B73" s="10" t="s">
        <v>111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1">
        <v>540</v>
      </c>
      <c r="R73" s="15" t="s">
        <v>31</v>
      </c>
      <c r="S73" s="10" t="s">
        <v>50</v>
      </c>
      <c r="T73" s="47">
        <v>5.9</v>
      </c>
      <c r="U73" s="38">
        <v>0</v>
      </c>
      <c r="V73" s="38">
        <v>0</v>
      </c>
      <c r="W73" s="12">
        <v>24.1</v>
      </c>
      <c r="X73" s="12">
        <v>24.1</v>
      </c>
    </row>
    <row r="74" spans="1:24" ht="99" customHeight="1">
      <c r="A74" s="33" t="s">
        <v>112</v>
      </c>
      <c r="B74" s="10" t="s">
        <v>111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1">
        <v>540</v>
      </c>
      <c r="R74" s="15" t="s">
        <v>31</v>
      </c>
      <c r="S74" s="15" t="s">
        <v>52</v>
      </c>
      <c r="T74" s="47">
        <v>1.6</v>
      </c>
      <c r="U74" s="38">
        <v>0</v>
      </c>
      <c r="V74" s="38">
        <v>0</v>
      </c>
      <c r="W74" s="12">
        <v>24.1</v>
      </c>
      <c r="X74" s="12">
        <v>24.1</v>
      </c>
    </row>
    <row r="75" spans="1:24" ht="72.75" customHeight="1">
      <c r="A75" s="31" t="s">
        <v>129</v>
      </c>
      <c r="B75" s="10" t="s">
        <v>125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1">
        <v>540</v>
      </c>
      <c r="R75" s="10" t="s">
        <v>17</v>
      </c>
      <c r="S75" s="10" t="s">
        <v>63</v>
      </c>
      <c r="T75" s="38">
        <v>50</v>
      </c>
      <c r="U75" s="38">
        <v>50</v>
      </c>
      <c r="V75" s="38">
        <v>50</v>
      </c>
      <c r="W75" s="12">
        <v>198.5</v>
      </c>
      <c r="X75" s="12">
        <v>208.8</v>
      </c>
    </row>
    <row r="76" spans="1:24" ht="91.5" customHeight="1">
      <c r="A76" s="33" t="s">
        <v>113</v>
      </c>
      <c r="B76" s="10" t="s">
        <v>65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1">
        <v>540</v>
      </c>
      <c r="R76" s="15" t="s">
        <v>31</v>
      </c>
      <c r="S76" s="10" t="s">
        <v>152</v>
      </c>
      <c r="T76" s="47">
        <v>10.199999999999999</v>
      </c>
      <c r="U76" s="47">
        <v>15.8</v>
      </c>
      <c r="V76" s="47">
        <v>15.8</v>
      </c>
      <c r="W76" s="12">
        <v>24.1</v>
      </c>
      <c r="X76" s="12">
        <v>24.1</v>
      </c>
    </row>
    <row r="77" spans="1:24" ht="91.5" customHeight="1">
      <c r="A77" s="33" t="s">
        <v>113</v>
      </c>
      <c r="B77" s="10" t="s">
        <v>65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1">
        <v>540</v>
      </c>
      <c r="R77" s="15" t="s">
        <v>31</v>
      </c>
      <c r="S77" s="15" t="s">
        <v>52</v>
      </c>
      <c r="T77" s="47">
        <v>5.6</v>
      </c>
      <c r="U77" s="47">
        <v>0</v>
      </c>
      <c r="V77" s="47">
        <v>0</v>
      </c>
      <c r="W77" s="12">
        <v>24.1</v>
      </c>
      <c r="X77" s="12">
        <v>24.1</v>
      </c>
    </row>
    <row r="78" spans="1:24" ht="54.75" customHeight="1">
      <c r="A78" s="33" t="s">
        <v>126</v>
      </c>
      <c r="B78" s="10" t="s">
        <v>120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1">
        <v>880</v>
      </c>
      <c r="R78" s="15" t="s">
        <v>31</v>
      </c>
      <c r="S78" s="15" t="s">
        <v>52</v>
      </c>
      <c r="T78" s="38">
        <v>0</v>
      </c>
      <c r="U78" s="47">
        <v>264.2</v>
      </c>
      <c r="V78" s="47">
        <v>528.4</v>
      </c>
      <c r="W78" s="12">
        <v>24.1</v>
      </c>
      <c r="X78" s="12">
        <v>24.1</v>
      </c>
    </row>
    <row r="79" spans="1:24" ht="55.5" hidden="1" customHeight="1">
      <c r="A79" s="32" t="s">
        <v>134</v>
      </c>
      <c r="B79" s="10" t="s">
        <v>133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1">
        <v>410</v>
      </c>
      <c r="R79" s="10" t="s">
        <v>17</v>
      </c>
      <c r="S79" s="10" t="s">
        <v>31</v>
      </c>
      <c r="T79" s="38">
        <v>0</v>
      </c>
      <c r="U79" s="38">
        <v>0</v>
      </c>
      <c r="V79" s="38">
        <v>0</v>
      </c>
      <c r="W79" s="12">
        <v>10</v>
      </c>
      <c r="X79" s="12">
        <v>10</v>
      </c>
    </row>
    <row r="81" spans="1:21" ht="15" customHeight="1"/>
    <row r="83" spans="1:21" ht="21" customHeight="1">
      <c r="A83" s="18" t="s">
        <v>87</v>
      </c>
    </row>
    <row r="84" spans="1:21" ht="21" customHeight="1">
      <c r="A84" s="18" t="s">
        <v>88</v>
      </c>
      <c r="U84" s="44" t="s">
        <v>89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61" right="0.4" top="0.74803149606299213" bottom="0.44" header="0.31496062992125984" footer="0.31496062992125984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2021-05-05T05:14:29Z</cp:lastPrinted>
  <dcterms:created xsi:type="dcterms:W3CDTF">2016-12-16T15:35:15Z</dcterms:created>
  <dcterms:modified xsi:type="dcterms:W3CDTF">2021-05-05T05:14:40Z</dcterms:modified>
</cp:coreProperties>
</file>