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7'!$13:$15</definedName>
  </definedNames>
  <calcPr calcId="125725"/>
</workbook>
</file>

<file path=xl/calcChain.xml><?xml version="1.0" encoding="utf-8"?>
<calcChain xmlns="http://schemas.openxmlformats.org/spreadsheetml/2006/main">
  <c r="H19" i="1"/>
  <c r="H25" l="1"/>
  <c r="G25"/>
  <c r="F25"/>
  <c r="G49"/>
  <c r="H42"/>
  <c r="G42"/>
  <c r="F42"/>
  <c r="H66" l="1"/>
  <c r="G66"/>
  <c r="F66"/>
  <c r="H87"/>
  <c r="G87"/>
  <c r="F87"/>
  <c r="H83"/>
  <c r="G83"/>
  <c r="F83"/>
  <c r="H38"/>
  <c r="G38"/>
  <c r="F38"/>
  <c r="H64"/>
  <c r="G64"/>
  <c r="F64"/>
  <c r="H21"/>
  <c r="H49" l="1"/>
  <c r="F49"/>
  <c r="H45"/>
  <c r="G45"/>
  <c r="F45"/>
  <c r="H95" l="1"/>
  <c r="G95"/>
  <c r="F95"/>
  <c r="G93"/>
  <c r="H93"/>
  <c r="H89"/>
  <c r="G89"/>
  <c r="F89"/>
  <c r="H28"/>
  <c r="H27" s="1"/>
  <c r="G28"/>
  <c r="G27" s="1"/>
  <c r="F28"/>
  <c r="F27" s="1"/>
  <c r="F85" l="1"/>
  <c r="H109"/>
  <c r="H108" s="1"/>
  <c r="H107" s="1"/>
  <c r="G109"/>
  <c r="G108" s="1"/>
  <c r="G107" s="1"/>
  <c r="F109"/>
  <c r="F108" s="1"/>
  <c r="F107" s="1"/>
  <c r="H36"/>
  <c r="G36"/>
  <c r="H34"/>
  <c r="G34"/>
  <c r="F36"/>
  <c r="F34"/>
  <c r="H53" l="1"/>
  <c r="G53"/>
  <c r="H31" l="1"/>
  <c r="H30" s="1"/>
  <c r="G31"/>
  <c r="G30" s="1"/>
  <c r="F31"/>
  <c r="F30" s="1"/>
  <c r="F105"/>
  <c r="F103"/>
  <c r="F99"/>
  <c r="F98" s="1"/>
  <c r="F97" s="1"/>
  <c r="F93"/>
  <c r="F91"/>
  <c r="F80"/>
  <c r="F79" s="1"/>
  <c r="F77"/>
  <c r="F76" s="1"/>
  <c r="F73"/>
  <c r="F72" s="1"/>
  <c r="F70"/>
  <c r="F69" s="1"/>
  <c r="F62"/>
  <c r="F60"/>
  <c r="F58"/>
  <c r="F53"/>
  <c r="F52" s="1"/>
  <c r="F51" s="1"/>
  <c r="F47"/>
  <c r="F40"/>
  <c r="F23"/>
  <c r="F21"/>
  <c r="F19"/>
  <c r="G105"/>
  <c r="G103"/>
  <c r="G99"/>
  <c r="G98" s="1"/>
  <c r="G97" s="1"/>
  <c r="G91"/>
  <c r="G85"/>
  <c r="G80"/>
  <c r="G79" s="1"/>
  <c r="G77"/>
  <c r="G76" s="1"/>
  <c r="G73"/>
  <c r="G72" s="1"/>
  <c r="G70"/>
  <c r="G69" s="1"/>
  <c r="G62"/>
  <c r="G60"/>
  <c r="G58"/>
  <c r="G52"/>
  <c r="G51" s="1"/>
  <c r="G47"/>
  <c r="G40"/>
  <c r="G23"/>
  <c r="G21"/>
  <c r="G19"/>
  <c r="H47"/>
  <c r="H23"/>
  <c r="H18" s="1"/>
  <c r="H80"/>
  <c r="H79" s="1"/>
  <c r="H40"/>
  <c r="H91"/>
  <c r="H103"/>
  <c r="H105"/>
  <c r="H70"/>
  <c r="H69" s="1"/>
  <c r="H73"/>
  <c r="H72" s="1"/>
  <c r="H62"/>
  <c r="H60"/>
  <c r="H58"/>
  <c r="H77"/>
  <c r="H76" s="1"/>
  <c r="H85"/>
  <c r="H99"/>
  <c r="H98" s="1"/>
  <c r="H97" s="1"/>
  <c r="H52"/>
  <c r="H51" s="1"/>
  <c r="H82" l="1"/>
  <c r="H75" s="1"/>
  <c r="G18"/>
  <c r="G82"/>
  <c r="G75" s="1"/>
  <c r="H33"/>
  <c r="H17" s="1"/>
  <c r="F82"/>
  <c r="F75" s="1"/>
  <c r="F57"/>
  <c r="F56" s="1"/>
  <c r="G57"/>
  <c r="G56" s="1"/>
  <c r="H57"/>
  <c r="H56" s="1"/>
  <c r="G33"/>
  <c r="F33"/>
  <c r="F18"/>
  <c r="F102"/>
  <c r="F101" s="1"/>
  <c r="G68"/>
  <c r="G102"/>
  <c r="G101" s="1"/>
  <c r="F68"/>
  <c r="H102"/>
  <c r="H101" s="1"/>
  <c r="H68"/>
  <c r="H16" l="1"/>
  <c r="G17"/>
  <c r="G16" s="1"/>
  <c r="F17"/>
  <c r="F16" s="1"/>
</calcChain>
</file>

<file path=xl/sharedStrings.xml><?xml version="1.0" encoding="utf-8"?>
<sst xmlns="http://schemas.openxmlformats.org/spreadsheetml/2006/main" count="418" uniqueCount="173">
  <si>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</si>
  <si>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</si>
  <si>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</si>
  <si>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</si>
  <si>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</si>
  <si>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</si>
  <si>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</si>
  <si>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</si>
  <si>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</si>
  <si>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</si>
  <si>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</si>
  <si>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</si>
  <si>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</si>
  <si>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</si>
  <si>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</si>
  <si>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</si>
  <si>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</si>
  <si>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</si>
  <si>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</si>
  <si>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</si>
  <si>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</si>
  <si>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</si>
  <si>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</si>
  <si>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</si>
  <si>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</si>
  <si>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</si>
  <si>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</si>
  <si>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</si>
  <si>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</si>
  <si>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</si>
  <si>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</si>
  <si>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</si>
  <si>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</si>
  <si>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</si>
  <si>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</si>
  <si>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</si>
  <si>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</si>
  <si>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</si>
  <si>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</si>
  <si>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</si>
  <si>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</si>
  <si>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</si>
  <si>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</si>
  <si>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</si>
  <si>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</si>
  <si>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</si>
  <si>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</si>
  <si>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</si>
  <si>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</si>
  <si>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02 2 00 28320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</si>
  <si>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</si>
  <si>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</si>
  <si>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</si>
  <si>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</si>
  <si>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</si>
  <si>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</si>
  <si>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</si>
  <si>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</si>
  <si>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</si>
  <si>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</si>
  <si>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</si>
  <si>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</si>
  <si>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</si>
  <si>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</si>
  <si>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</si>
  <si>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</si>
  <si>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</si>
  <si>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</si>
  <si>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</si>
  <si>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</si>
  <si>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</si>
  <si>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</si>
  <si>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</si>
  <si>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</si>
  <si>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Глава Красносадовского сельского поселения</t>
  </si>
  <si>
    <t>Е.В.Ельченко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</si>
  <si>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</si>
  <si>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</si>
  <si>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</si>
  <si>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</si>
  <si>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</si>
  <si>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</si>
  <si>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</si>
  <si>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</si>
  <si>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</si>
  <si>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</si>
  <si>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</si>
  <si>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</si>
  <si>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</si>
  <si>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</si>
  <si>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</si>
  <si>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</si>
  <si>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</si>
  <si>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</si>
  <si>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</si>
  <si>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Сумма 2021 года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</si>
  <si>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</si>
  <si>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</si>
  <si>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</si>
  <si>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</si>
  <si>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</si>
  <si>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</si>
  <si>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</si>
  <si>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Приложение 8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</si>
  <si>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</si>
  <si>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</si>
  <si>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</si>
  <si>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</si>
  <si>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</si>
  <si>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</si>
  <si>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</si>
  <si>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</si>
  <si>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</si>
  <si>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</si>
  <si>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</si>
  <si>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</si>
  <si>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</si>
  <si>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</si>
  <si>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</si>
  <si>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</si>
  <si>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</si>
  <si>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</si>
  <si>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</si>
  <si>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</si>
  <si>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</si>
  <si>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</si>
  <si>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</si>
  <si>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</si>
  <si>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
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</si>
  <si>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</si>
  <si>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</si>
  <si>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</si>
  <si>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</si>
  <si>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</si>
  <si>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</si>
  <si>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</si>
  <si>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</si>
  <si>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</si>
  <si>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</si>
  <si>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 (Иные межбюджетные трансферты)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</si>
  <si>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</si>
  <si>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</si>
  <si>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</si>
  <si>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</si>
  <si>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</si>
  <si>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</si>
  <si>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</si>
  <si>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</si>
  <si>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</si>
  <si>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</si>
  <si>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</si>
  <si>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</si>
  <si>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</si>
  <si>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</si>
  <si>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</si>
  <si>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</si>
  <si>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</si>
  <si>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</si>
  <si>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2021 год и плановый период 2022 и 2023 годов</t>
  </si>
  <si>
    <t>Сумма 2023 года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</si>
  <si>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</si>
  <si>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</si>
  <si>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</si>
  <si>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</si>
  <si>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</si>
  <si>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</si>
  <si>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подготовку и проведение выборов в органы местного самоуправления в 2021 году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</si>
  <si>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</si>
  <si>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</si>
  <si>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</si>
  <si>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</si>
  <si>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 xml:space="preserve">к решению Собрания депутатов </t>
  </si>
  <si>
    <t>Красносадовского сельского поселения от 10.03.2021 №161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</si>
</sst>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165" fontId="5" fillId="2" borderId="1" xfId="0" applyNumberFormat="1" applyFont="1" applyFill="1" applyBorder="1" applyAlignment="1" applyProtection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3"/>
  <sheetViews>
    <sheetView showGridLines="0" tabSelected="1" zoomScale="70" zoomScaleNormal="70" workbookViewId="0">
      <selection activeCell="F44" sqref="F44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6" customWidth="1"/>
    <col min="9" max="9" width="12.5703125" customWidth="1"/>
    <col min="10" max="10" width="9.42578125" customWidth="1"/>
    <col min="11" max="26" width="8" customWidth="1"/>
  </cols>
  <sheetData>
    <row r="1" spans="1:9" ht="19.5" customHeight="1">
      <c r="A1" s="1"/>
      <c r="B1" s="1"/>
      <c r="C1" s="1"/>
      <c r="D1" s="1"/>
      <c r="E1" s="1"/>
      <c r="F1" s="34"/>
      <c r="G1" s="34"/>
      <c r="H1" s="34" t="s">
        <v>103</v>
      </c>
    </row>
    <row r="2" spans="1:9" ht="19.5" customHeight="1">
      <c r="A2" s="59"/>
      <c r="B2" s="59"/>
      <c r="C2" s="59"/>
      <c r="D2" s="58"/>
      <c r="E2" s="58"/>
      <c r="G2" s="58"/>
      <c r="H2" s="58" t="s">
        <v>171</v>
      </c>
    </row>
    <row r="3" spans="1:9" ht="19.5" customHeight="1">
      <c r="A3" s="59"/>
      <c r="B3" s="59"/>
      <c r="C3" s="59"/>
      <c r="D3" s="58"/>
      <c r="E3" s="58"/>
      <c r="G3" s="58"/>
      <c r="H3" s="58" t="s">
        <v>172</v>
      </c>
    </row>
    <row r="4" spans="1:9" ht="19.5" customHeight="1">
      <c r="A4" s="59"/>
      <c r="B4" s="59"/>
      <c r="C4" s="59"/>
      <c r="D4" s="58"/>
      <c r="E4" s="58"/>
      <c r="G4" s="58"/>
      <c r="H4" s="58" t="s">
        <v>160</v>
      </c>
    </row>
    <row r="5" spans="1:9" ht="19.5" customHeight="1">
      <c r="A5" s="59"/>
      <c r="B5" s="59"/>
      <c r="C5" s="59"/>
      <c r="D5" s="58"/>
      <c r="E5" s="58"/>
      <c r="G5" s="58"/>
      <c r="H5" s="58" t="s">
        <v>157</v>
      </c>
    </row>
    <row r="6" spans="1:9" ht="19.5" customHeight="1">
      <c r="A6" s="59"/>
      <c r="B6" s="59"/>
      <c r="C6" s="59"/>
      <c r="D6" s="34"/>
      <c r="E6" s="34"/>
      <c r="G6" s="58"/>
      <c r="H6" s="34" t="s">
        <v>161</v>
      </c>
    </row>
    <row r="7" spans="1:9" ht="19.5" customHeight="1">
      <c r="A7" s="59"/>
      <c r="B7" s="59"/>
      <c r="C7" s="59"/>
      <c r="D7" s="34"/>
      <c r="E7" s="34"/>
      <c r="G7" s="58"/>
      <c r="H7" s="34" t="s">
        <v>162</v>
      </c>
    </row>
    <row r="8" spans="1:9" ht="19.5" customHeight="1">
      <c r="A8" s="59"/>
      <c r="B8" s="59"/>
      <c r="C8" s="59"/>
      <c r="D8" s="34"/>
      <c r="E8" s="34"/>
      <c r="G8" s="58"/>
      <c r="H8" s="34" t="s">
        <v>163</v>
      </c>
    </row>
    <row r="9" spans="1:9" ht="19.5" customHeight="1">
      <c r="A9" s="59"/>
      <c r="B9" s="59"/>
      <c r="C9" s="59"/>
      <c r="D9" s="34"/>
      <c r="E9" s="34"/>
      <c r="G9" s="58"/>
      <c r="H9" s="34" t="s">
        <v>164</v>
      </c>
    </row>
    <row r="10" spans="1:9" ht="21" customHeight="1">
      <c r="A10" s="1"/>
      <c r="B10" s="1"/>
      <c r="C10" s="1"/>
      <c r="D10" s="1"/>
      <c r="E10" s="1"/>
      <c r="F10" s="34"/>
      <c r="G10" s="34"/>
      <c r="H10" s="34"/>
    </row>
    <row r="11" spans="1:9" ht="98.25" customHeight="1">
      <c r="A11" s="63" t="s">
        <v>158</v>
      </c>
      <c r="B11" s="63"/>
      <c r="C11" s="63"/>
      <c r="D11" s="63"/>
      <c r="E11" s="63"/>
      <c r="F11" s="63"/>
      <c r="G11" s="63"/>
      <c r="H11" s="63"/>
    </row>
    <row r="12" spans="1:9" ht="19.5" customHeight="1">
      <c r="A12" s="2"/>
      <c r="B12" s="2"/>
      <c r="C12" s="2"/>
      <c r="D12" s="2"/>
      <c r="E12" s="2"/>
      <c r="F12" s="35"/>
      <c r="G12" s="35"/>
      <c r="H12" s="35" t="s">
        <v>0</v>
      </c>
    </row>
    <row r="13" spans="1:9" ht="22.5" customHeight="1">
      <c r="A13" s="64" t="s">
        <v>9</v>
      </c>
      <c r="B13" s="64" t="s">
        <v>5</v>
      </c>
      <c r="C13" s="64" t="s">
        <v>6</v>
      </c>
      <c r="D13" s="64" t="s">
        <v>7</v>
      </c>
      <c r="E13" s="64" t="s">
        <v>8</v>
      </c>
      <c r="F13" s="65" t="s">
        <v>95</v>
      </c>
      <c r="G13" s="65" t="s">
        <v>119</v>
      </c>
      <c r="H13" s="65" t="s">
        <v>159</v>
      </c>
    </row>
    <row r="14" spans="1:9" ht="25.5" customHeight="1">
      <c r="A14" s="64"/>
      <c r="B14" s="64" t="s">
        <v>1</v>
      </c>
      <c r="C14" s="64" t="s">
        <v>2</v>
      </c>
      <c r="D14" s="64" t="s">
        <v>3</v>
      </c>
      <c r="E14" s="64" t="s">
        <v>4</v>
      </c>
      <c r="F14" s="65"/>
      <c r="G14" s="65"/>
      <c r="H14" s="65"/>
    </row>
    <row r="15" spans="1:9" ht="12.75" hidden="1">
      <c r="A15" s="4"/>
      <c r="B15" s="4"/>
      <c r="C15" s="4"/>
      <c r="D15" s="4"/>
      <c r="E15" s="4"/>
      <c r="F15" s="17"/>
      <c r="G15" s="17"/>
      <c r="H15" s="17"/>
    </row>
    <row r="16" spans="1:9" ht="19.5" customHeight="1">
      <c r="A16" s="5" t="s">
        <v>10</v>
      </c>
      <c r="B16" s="3"/>
      <c r="C16" s="3"/>
      <c r="D16" s="3"/>
      <c r="E16" s="3"/>
      <c r="F16" s="18">
        <f>F17+F51+F56+F68+F75+F97+F101+F107</f>
        <v>14331.2</v>
      </c>
      <c r="G16" s="18">
        <f t="shared" ref="G16:H16" si="0">G17+G51+G56+G68+G75+G97+G101+G107</f>
        <v>10805.9</v>
      </c>
      <c r="H16" s="18">
        <f t="shared" si="0"/>
        <v>10814.9</v>
      </c>
      <c r="I16" s="44"/>
    </row>
    <row r="17" spans="1:22" ht="28.5" customHeight="1">
      <c r="A17" s="5" t="s">
        <v>11</v>
      </c>
      <c r="B17" s="3" t="s">
        <v>12</v>
      </c>
      <c r="C17" s="3" t="s">
        <v>13</v>
      </c>
      <c r="D17" s="3"/>
      <c r="E17" s="3"/>
      <c r="F17" s="11">
        <f>F18+F27+F30+F33</f>
        <v>5208.9000000000005</v>
      </c>
      <c r="G17" s="11">
        <f t="shared" ref="G17:H17" si="1">G18+G27+G30+G33</f>
        <v>5094.8999999999996</v>
      </c>
      <c r="H17" s="11">
        <f t="shared" si="1"/>
        <v>5334.2999999999993</v>
      </c>
      <c r="I17" s="16"/>
    </row>
    <row r="18" spans="1:22" ht="81" customHeight="1">
      <c r="A18" s="6" t="s">
        <v>14</v>
      </c>
      <c r="B18" s="7" t="s">
        <v>12</v>
      </c>
      <c r="C18" s="7" t="s">
        <v>15</v>
      </c>
      <c r="D18" s="7"/>
      <c r="E18" s="7"/>
      <c r="F18" s="14">
        <f>F19+F21+F23+F25</f>
        <v>4664.6000000000004</v>
      </c>
      <c r="G18" s="14">
        <f t="shared" ref="G18:H18" si="2">G19+G21+G23+G25</f>
        <v>4681.3999999999996</v>
      </c>
      <c r="H18" s="14">
        <f t="shared" si="2"/>
        <v>4681.3999999999996</v>
      </c>
    </row>
    <row r="19" spans="1:22" ht="134.25" customHeight="1">
      <c r="A19" s="8" t="s">
        <v>16</v>
      </c>
      <c r="B19" s="7" t="s">
        <v>12</v>
      </c>
      <c r="C19" s="7" t="s">
        <v>15</v>
      </c>
      <c r="D19" s="7" t="s">
        <v>17</v>
      </c>
      <c r="E19" s="7"/>
      <c r="F19" s="14">
        <f>F20</f>
        <v>4358.8</v>
      </c>
      <c r="G19" s="14">
        <f>G20</f>
        <v>4312.2</v>
      </c>
      <c r="H19" s="14">
        <f>H20</f>
        <v>4312.2</v>
      </c>
    </row>
    <row r="20" spans="1:22" ht="160.5" customHeight="1">
      <c r="A20" s="8" t="s">
        <v>18</v>
      </c>
      <c r="B20" s="7" t="s">
        <v>12</v>
      </c>
      <c r="C20" s="7" t="s">
        <v>15</v>
      </c>
      <c r="D20" s="7" t="s">
        <v>17</v>
      </c>
      <c r="E20" s="7" t="s">
        <v>19</v>
      </c>
      <c r="F20" s="14">
        <v>4358.8</v>
      </c>
      <c r="G20" s="14">
        <v>4312.2</v>
      </c>
      <c r="H20" s="14">
        <v>4312.2</v>
      </c>
      <c r="I20" s="21"/>
      <c r="J20" s="25"/>
    </row>
    <row r="21" spans="1:22" ht="120.75" customHeight="1">
      <c r="A21" s="8" t="s">
        <v>20</v>
      </c>
      <c r="B21" s="7" t="s">
        <v>12</v>
      </c>
      <c r="C21" s="7" t="s">
        <v>15</v>
      </c>
      <c r="D21" s="7" t="s">
        <v>21</v>
      </c>
      <c r="E21" s="7"/>
      <c r="F21" s="14">
        <f>F22</f>
        <v>284.60000000000002</v>
      </c>
      <c r="G21" s="14">
        <f>G22</f>
        <v>348</v>
      </c>
      <c r="H21" s="14">
        <f>H22</f>
        <v>348</v>
      </c>
    </row>
    <row r="22" spans="1:22" ht="167.25" customHeight="1">
      <c r="A22" s="8" t="s">
        <v>22</v>
      </c>
      <c r="B22" s="7" t="s">
        <v>12</v>
      </c>
      <c r="C22" s="7" t="s">
        <v>15</v>
      </c>
      <c r="D22" s="7" t="s">
        <v>21</v>
      </c>
      <c r="E22" s="7" t="s">
        <v>23</v>
      </c>
      <c r="F22" s="60">
        <v>284.60000000000002</v>
      </c>
      <c r="G22" s="14">
        <v>348</v>
      </c>
      <c r="H22" s="14">
        <v>348</v>
      </c>
      <c r="I22" s="21"/>
      <c r="K22" s="21"/>
    </row>
    <row r="23" spans="1:22" ht="122.25" customHeight="1">
      <c r="A23" s="8" t="s">
        <v>117</v>
      </c>
      <c r="B23" s="7" t="s">
        <v>12</v>
      </c>
      <c r="C23" s="7" t="s">
        <v>15</v>
      </c>
      <c r="D23" s="7" t="s">
        <v>24</v>
      </c>
      <c r="E23" s="7"/>
      <c r="F23" s="14">
        <f>F24</f>
        <v>21</v>
      </c>
      <c r="G23" s="14">
        <f>G24</f>
        <v>21</v>
      </c>
      <c r="H23" s="14">
        <f>H24</f>
        <v>21</v>
      </c>
    </row>
    <row r="24" spans="1:22" ht="159" customHeight="1">
      <c r="A24" s="8" t="s">
        <v>118</v>
      </c>
      <c r="B24" s="7" t="s">
        <v>12</v>
      </c>
      <c r="C24" s="7" t="s">
        <v>15</v>
      </c>
      <c r="D24" s="7" t="s">
        <v>24</v>
      </c>
      <c r="E24" s="7" t="s">
        <v>23</v>
      </c>
      <c r="F24" s="14">
        <v>21</v>
      </c>
      <c r="G24" s="14">
        <v>21</v>
      </c>
      <c r="H24" s="14">
        <v>21</v>
      </c>
      <c r="J24" s="26"/>
    </row>
    <row r="25" spans="1:22" ht="160.5" customHeight="1">
      <c r="A25" s="8" t="s">
        <v>128</v>
      </c>
      <c r="B25" s="7" t="s">
        <v>12</v>
      </c>
      <c r="C25" s="7" t="s">
        <v>15</v>
      </c>
      <c r="D25" s="7" t="s">
        <v>25</v>
      </c>
      <c r="E25" s="7"/>
      <c r="F25" s="14">
        <f>F26</f>
        <v>0.2</v>
      </c>
      <c r="G25" s="14">
        <f t="shared" ref="G25:H25" si="3">G26</f>
        <v>0.2</v>
      </c>
      <c r="H25" s="14">
        <f t="shared" si="3"/>
        <v>0.2</v>
      </c>
    </row>
    <row r="26" spans="1:22" ht="205.5" customHeight="1">
      <c r="A26" s="8" t="s">
        <v>127</v>
      </c>
      <c r="B26" s="7" t="s">
        <v>12</v>
      </c>
      <c r="C26" s="7" t="s">
        <v>15</v>
      </c>
      <c r="D26" s="7" t="s">
        <v>25</v>
      </c>
      <c r="E26" s="7" t="s">
        <v>23</v>
      </c>
      <c r="F26" s="14">
        <v>0.2</v>
      </c>
      <c r="G26" s="14">
        <v>0.2</v>
      </c>
      <c r="H26" s="14">
        <v>0.2</v>
      </c>
    </row>
    <row r="27" spans="1:22" ht="29.25" customHeight="1">
      <c r="A27" s="53" t="s">
        <v>96</v>
      </c>
      <c r="B27" s="54" t="s">
        <v>12</v>
      </c>
      <c r="C27" s="54" t="s">
        <v>59</v>
      </c>
      <c r="D27" s="54"/>
      <c r="E27" s="54"/>
      <c r="F27" s="55">
        <f t="shared" ref="F27:H28" si="4">F28</f>
        <v>196</v>
      </c>
      <c r="G27" s="55">
        <f t="shared" si="4"/>
        <v>0</v>
      </c>
      <c r="H27" s="55">
        <f t="shared" si="4"/>
        <v>0</v>
      </c>
    </row>
    <row r="28" spans="1:22" ht="99" customHeight="1">
      <c r="A28" s="12" t="s">
        <v>166</v>
      </c>
      <c r="B28" s="13" t="s">
        <v>12</v>
      </c>
      <c r="C28" s="13" t="s">
        <v>59</v>
      </c>
      <c r="D28" s="13" t="s">
        <v>104</v>
      </c>
      <c r="E28" s="7"/>
      <c r="F28" s="14">
        <f t="shared" si="4"/>
        <v>196</v>
      </c>
      <c r="G28" s="14">
        <f t="shared" si="4"/>
        <v>0</v>
      </c>
      <c r="H28" s="14">
        <f t="shared" si="4"/>
        <v>0</v>
      </c>
      <c r="V28" s="30"/>
    </row>
    <row r="29" spans="1:22" ht="97.5" customHeight="1">
      <c r="A29" s="12" t="s">
        <v>165</v>
      </c>
      <c r="B29" s="13" t="s">
        <v>12</v>
      </c>
      <c r="C29" s="13" t="s">
        <v>59</v>
      </c>
      <c r="D29" s="13" t="s">
        <v>104</v>
      </c>
      <c r="E29" s="7" t="s">
        <v>105</v>
      </c>
      <c r="F29" s="14">
        <v>196</v>
      </c>
      <c r="G29" s="14">
        <v>0</v>
      </c>
      <c r="H29" s="14">
        <v>0</v>
      </c>
    </row>
    <row r="30" spans="1:22" ht="26.25" customHeight="1">
      <c r="A30" s="53" t="s">
        <v>26</v>
      </c>
      <c r="B30" s="54" t="s">
        <v>12</v>
      </c>
      <c r="C30" s="54" t="s">
        <v>27</v>
      </c>
      <c r="D30" s="54"/>
      <c r="E30" s="54"/>
      <c r="F30" s="55">
        <f t="shared" ref="F30:H31" si="5">F31</f>
        <v>5</v>
      </c>
      <c r="G30" s="55">
        <f t="shared" si="5"/>
        <v>5</v>
      </c>
      <c r="H30" s="55">
        <f t="shared" si="5"/>
        <v>5</v>
      </c>
    </row>
    <row r="31" spans="1:22" ht="79.5" customHeight="1">
      <c r="A31" s="6" t="s">
        <v>169</v>
      </c>
      <c r="B31" s="7" t="s">
        <v>12</v>
      </c>
      <c r="C31" s="7" t="s">
        <v>27</v>
      </c>
      <c r="D31" s="7" t="s">
        <v>28</v>
      </c>
      <c r="E31" s="7"/>
      <c r="F31" s="14">
        <f t="shared" si="5"/>
        <v>5</v>
      </c>
      <c r="G31" s="14">
        <f t="shared" si="5"/>
        <v>5</v>
      </c>
      <c r="H31" s="14">
        <f t="shared" si="5"/>
        <v>5</v>
      </c>
    </row>
    <row r="32" spans="1:22" ht="100.5" customHeight="1">
      <c r="A32" s="6" t="s">
        <v>170</v>
      </c>
      <c r="B32" s="7" t="s">
        <v>12</v>
      </c>
      <c r="C32" s="7" t="s">
        <v>27</v>
      </c>
      <c r="D32" s="7" t="s">
        <v>28</v>
      </c>
      <c r="E32" s="7" t="s">
        <v>29</v>
      </c>
      <c r="F32" s="14">
        <v>5</v>
      </c>
      <c r="G32" s="14">
        <v>5</v>
      </c>
      <c r="H32" s="14">
        <v>5</v>
      </c>
    </row>
    <row r="33" spans="1:13" ht="28.5" customHeight="1">
      <c r="A33" s="53" t="s">
        <v>30</v>
      </c>
      <c r="B33" s="54" t="s">
        <v>12</v>
      </c>
      <c r="C33" s="54" t="s">
        <v>31</v>
      </c>
      <c r="D33" s="54"/>
      <c r="E33" s="54"/>
      <c r="F33" s="55">
        <f>F34+F36+F38+F40+F42+F45+F47+F49</f>
        <v>343.3</v>
      </c>
      <c r="G33" s="55">
        <f t="shared" ref="G33:H33" si="6">G34+G36+G38+G40+G42+G45+G47+G49</f>
        <v>408.5</v>
      </c>
      <c r="H33" s="55">
        <f t="shared" si="6"/>
        <v>647.90000000000009</v>
      </c>
    </row>
    <row r="34" spans="1:13" ht="166.5" customHeight="1">
      <c r="A34" s="39" t="s">
        <v>110</v>
      </c>
      <c r="B34" s="13" t="s">
        <v>12</v>
      </c>
      <c r="C34" s="13" t="s">
        <v>31</v>
      </c>
      <c r="D34" s="13" t="s">
        <v>86</v>
      </c>
      <c r="E34" s="13"/>
      <c r="F34" s="14">
        <f>F35</f>
        <v>60</v>
      </c>
      <c r="G34" s="14">
        <f t="shared" ref="G34:H34" si="7">G35</f>
        <v>60</v>
      </c>
      <c r="H34" s="14">
        <f t="shared" si="7"/>
        <v>60</v>
      </c>
    </row>
    <row r="35" spans="1:13" ht="159.75" customHeight="1">
      <c r="A35" s="39" t="s">
        <v>109</v>
      </c>
      <c r="B35" s="7" t="s">
        <v>12</v>
      </c>
      <c r="C35" s="7" t="s">
        <v>31</v>
      </c>
      <c r="D35" s="7" t="s">
        <v>86</v>
      </c>
      <c r="E35" s="7" t="s">
        <v>32</v>
      </c>
      <c r="F35" s="14">
        <v>60</v>
      </c>
      <c r="G35" s="14">
        <v>60</v>
      </c>
      <c r="H35" s="14">
        <v>60</v>
      </c>
    </row>
    <row r="36" spans="1:13" ht="129.75" customHeight="1">
      <c r="A36" s="15" t="s">
        <v>108</v>
      </c>
      <c r="B36" s="13" t="s">
        <v>12</v>
      </c>
      <c r="C36" s="13" t="s">
        <v>31</v>
      </c>
      <c r="D36" s="13" t="s">
        <v>87</v>
      </c>
      <c r="E36" s="13"/>
      <c r="F36" s="14">
        <f>F37</f>
        <v>40</v>
      </c>
      <c r="G36" s="14">
        <f t="shared" ref="G36:H36" si="8">G37</f>
        <v>60</v>
      </c>
      <c r="H36" s="14">
        <f t="shared" si="8"/>
        <v>60</v>
      </c>
    </row>
    <row r="37" spans="1:13" ht="167.25" customHeight="1">
      <c r="A37" s="15" t="s">
        <v>116</v>
      </c>
      <c r="B37" s="13" t="s">
        <v>12</v>
      </c>
      <c r="C37" s="13" t="s">
        <v>31</v>
      </c>
      <c r="D37" s="13" t="s">
        <v>87</v>
      </c>
      <c r="E37" s="13" t="s">
        <v>23</v>
      </c>
      <c r="F37" s="60">
        <v>40</v>
      </c>
      <c r="G37" s="14">
        <v>60</v>
      </c>
      <c r="H37" s="14">
        <v>60</v>
      </c>
      <c r="J37" s="27"/>
      <c r="L37" s="32"/>
      <c r="M37" s="32"/>
    </row>
    <row r="38" spans="1:13" ht="123.75" customHeight="1">
      <c r="A38" s="15" t="s">
        <v>123</v>
      </c>
      <c r="B38" s="13" t="s">
        <v>12</v>
      </c>
      <c r="C38" s="13" t="s">
        <v>31</v>
      </c>
      <c r="D38" s="13" t="s">
        <v>124</v>
      </c>
      <c r="E38" s="13"/>
      <c r="F38" s="14">
        <f t="shared" ref="F38:H38" si="9">F39</f>
        <v>3</v>
      </c>
      <c r="G38" s="14">
        <f t="shared" si="9"/>
        <v>3</v>
      </c>
      <c r="H38" s="14">
        <f t="shared" si="9"/>
        <v>3</v>
      </c>
    </row>
    <row r="39" spans="1:13" ht="163.5" customHeight="1">
      <c r="A39" s="15" t="s">
        <v>125</v>
      </c>
      <c r="B39" s="13" t="s">
        <v>12</v>
      </c>
      <c r="C39" s="13" t="s">
        <v>31</v>
      </c>
      <c r="D39" s="13" t="s">
        <v>124</v>
      </c>
      <c r="E39" s="13" t="s">
        <v>23</v>
      </c>
      <c r="F39" s="14">
        <v>3</v>
      </c>
      <c r="G39" s="14">
        <v>3</v>
      </c>
      <c r="H39" s="14">
        <v>3</v>
      </c>
    </row>
    <row r="40" spans="1:13" ht="99" customHeight="1">
      <c r="A40" s="48" t="s">
        <v>129</v>
      </c>
      <c r="B40" s="7" t="s">
        <v>12</v>
      </c>
      <c r="C40" s="7" t="s">
        <v>31</v>
      </c>
      <c r="D40" s="13" t="s">
        <v>83</v>
      </c>
      <c r="E40" s="7"/>
      <c r="F40" s="14">
        <f>F41</f>
        <v>85</v>
      </c>
      <c r="G40" s="14">
        <f>G41</f>
        <v>10</v>
      </c>
      <c r="H40" s="14">
        <f>H41</f>
        <v>10</v>
      </c>
    </row>
    <row r="41" spans="1:13" ht="135.75" customHeight="1">
      <c r="A41" s="31" t="s">
        <v>130</v>
      </c>
      <c r="B41" s="7" t="s">
        <v>12</v>
      </c>
      <c r="C41" s="7" t="s">
        <v>31</v>
      </c>
      <c r="D41" s="13" t="s">
        <v>83</v>
      </c>
      <c r="E41" s="7" t="s">
        <v>23</v>
      </c>
      <c r="F41" s="14">
        <v>85</v>
      </c>
      <c r="G41" s="14">
        <v>10</v>
      </c>
      <c r="H41" s="14">
        <v>10</v>
      </c>
      <c r="K41" s="21"/>
    </row>
    <row r="42" spans="1:13" ht="65.25" customHeight="1">
      <c r="A42" s="48" t="s">
        <v>111</v>
      </c>
      <c r="B42" s="7" t="s">
        <v>12</v>
      </c>
      <c r="C42" s="7" t="s">
        <v>31</v>
      </c>
      <c r="D42" s="7" t="s">
        <v>33</v>
      </c>
      <c r="E42" s="7"/>
      <c r="F42" s="14">
        <f>F43+F44</f>
        <v>132</v>
      </c>
      <c r="G42" s="14">
        <f t="shared" ref="G42:H42" si="10">G43+G44</f>
        <v>20</v>
      </c>
      <c r="H42" s="14">
        <f t="shared" si="10"/>
        <v>20</v>
      </c>
    </row>
    <row r="43" spans="1:13" ht="66" customHeight="1">
      <c r="A43" s="6" t="s">
        <v>148</v>
      </c>
      <c r="B43" s="7" t="s">
        <v>12</v>
      </c>
      <c r="C43" s="7" t="s">
        <v>31</v>
      </c>
      <c r="D43" s="7" t="s">
        <v>33</v>
      </c>
      <c r="E43" s="7" t="s">
        <v>23</v>
      </c>
      <c r="F43" s="60">
        <v>109</v>
      </c>
      <c r="G43" s="14">
        <v>0</v>
      </c>
      <c r="H43" s="14">
        <v>0</v>
      </c>
      <c r="K43" s="21"/>
    </row>
    <row r="44" spans="1:13" ht="79.5" customHeight="1">
      <c r="A44" s="48" t="s">
        <v>112</v>
      </c>
      <c r="B44" s="7" t="s">
        <v>12</v>
      </c>
      <c r="C44" s="7" t="s">
        <v>31</v>
      </c>
      <c r="D44" s="7" t="s">
        <v>33</v>
      </c>
      <c r="E44" s="7" t="s">
        <v>32</v>
      </c>
      <c r="F44" s="14">
        <v>23</v>
      </c>
      <c r="G44" s="14">
        <v>20</v>
      </c>
      <c r="H44" s="14">
        <v>20</v>
      </c>
      <c r="I44" s="21"/>
    </row>
    <row r="45" spans="1:13" ht="141.75" customHeight="1">
      <c r="A45" s="33" t="s">
        <v>120</v>
      </c>
      <c r="B45" s="7" t="s">
        <v>12</v>
      </c>
      <c r="C45" s="7" t="s">
        <v>31</v>
      </c>
      <c r="D45" s="7" t="s">
        <v>121</v>
      </c>
      <c r="E45" s="7"/>
      <c r="F45" s="14">
        <f>F46</f>
        <v>7.5</v>
      </c>
      <c r="G45" s="14">
        <f>G46</f>
        <v>0</v>
      </c>
      <c r="H45" s="14">
        <f>H46</f>
        <v>0</v>
      </c>
    </row>
    <row r="46" spans="1:13" ht="144.75" customHeight="1">
      <c r="A46" s="33" t="s">
        <v>122</v>
      </c>
      <c r="B46" s="7" t="s">
        <v>12</v>
      </c>
      <c r="C46" s="7" t="s">
        <v>31</v>
      </c>
      <c r="D46" s="7" t="s">
        <v>121</v>
      </c>
      <c r="E46" s="7" t="s">
        <v>35</v>
      </c>
      <c r="F46" s="14">
        <v>7.5</v>
      </c>
      <c r="G46" s="14">
        <v>0</v>
      </c>
      <c r="H46" s="14">
        <v>0</v>
      </c>
    </row>
    <row r="47" spans="1:13" ht="117.75" customHeight="1">
      <c r="A47" s="33" t="s">
        <v>131</v>
      </c>
      <c r="B47" s="7" t="s">
        <v>12</v>
      </c>
      <c r="C47" s="7" t="s">
        <v>31</v>
      </c>
      <c r="D47" s="7" t="s">
        <v>34</v>
      </c>
      <c r="E47" s="7"/>
      <c r="F47" s="14">
        <f>F48</f>
        <v>15.8</v>
      </c>
      <c r="G47" s="14">
        <f>G48</f>
        <v>15.8</v>
      </c>
      <c r="H47" s="14">
        <f>H48</f>
        <v>15.8</v>
      </c>
    </row>
    <row r="48" spans="1:13" ht="144.75" customHeight="1">
      <c r="A48" s="33" t="s">
        <v>93</v>
      </c>
      <c r="B48" s="7" t="s">
        <v>12</v>
      </c>
      <c r="C48" s="7" t="s">
        <v>31</v>
      </c>
      <c r="D48" s="7" t="s">
        <v>34</v>
      </c>
      <c r="E48" s="7" t="s">
        <v>35</v>
      </c>
      <c r="F48" s="14">
        <v>15.8</v>
      </c>
      <c r="G48" s="14">
        <v>15.8</v>
      </c>
      <c r="H48" s="14">
        <v>15.8</v>
      </c>
    </row>
    <row r="49" spans="1:11" ht="81.75" customHeight="1">
      <c r="A49" s="6" t="s">
        <v>168</v>
      </c>
      <c r="B49" s="7" t="s">
        <v>12</v>
      </c>
      <c r="C49" s="7" t="s">
        <v>31</v>
      </c>
      <c r="D49" s="7" t="s">
        <v>126</v>
      </c>
      <c r="E49" s="7"/>
      <c r="F49" s="14">
        <f>F50</f>
        <v>0</v>
      </c>
      <c r="G49" s="14">
        <f>G50</f>
        <v>239.7</v>
      </c>
      <c r="H49" s="14">
        <f>H50</f>
        <v>479.1</v>
      </c>
    </row>
    <row r="50" spans="1:11" ht="79.5" customHeight="1">
      <c r="A50" s="6" t="s">
        <v>167</v>
      </c>
      <c r="B50" s="7" t="s">
        <v>12</v>
      </c>
      <c r="C50" s="7" t="s">
        <v>31</v>
      </c>
      <c r="D50" s="7" t="s">
        <v>126</v>
      </c>
      <c r="E50" s="7" t="s">
        <v>105</v>
      </c>
      <c r="F50" s="14">
        <v>0</v>
      </c>
      <c r="G50" s="14">
        <v>239.7</v>
      </c>
      <c r="H50" s="14">
        <v>479.1</v>
      </c>
      <c r="K50" s="21"/>
    </row>
    <row r="51" spans="1:11" ht="26.25" customHeight="1">
      <c r="A51" s="5" t="s">
        <v>36</v>
      </c>
      <c r="B51" s="3" t="s">
        <v>37</v>
      </c>
      <c r="C51" s="3" t="s">
        <v>13</v>
      </c>
      <c r="D51" s="3"/>
      <c r="E51" s="3"/>
      <c r="F51" s="11">
        <f t="shared" ref="F51:H52" si="11">F52</f>
        <v>240.2</v>
      </c>
      <c r="G51" s="11">
        <f t="shared" si="11"/>
        <v>242.6</v>
      </c>
      <c r="H51" s="11">
        <f t="shared" si="11"/>
        <v>251.6</v>
      </c>
    </row>
    <row r="52" spans="1:11" ht="26.25" customHeight="1">
      <c r="A52" s="6" t="s">
        <v>38</v>
      </c>
      <c r="B52" s="7" t="s">
        <v>37</v>
      </c>
      <c r="C52" s="7" t="s">
        <v>39</v>
      </c>
      <c r="D52" s="7"/>
      <c r="E52" s="7"/>
      <c r="F52" s="14">
        <f t="shared" si="11"/>
        <v>240.2</v>
      </c>
      <c r="G52" s="14">
        <f t="shared" si="11"/>
        <v>242.6</v>
      </c>
      <c r="H52" s="14">
        <f t="shared" si="11"/>
        <v>251.6</v>
      </c>
    </row>
    <row r="53" spans="1:11" ht="78.75" customHeight="1">
      <c r="A53" s="6" t="s">
        <v>40</v>
      </c>
      <c r="B53" s="7" t="s">
        <v>37</v>
      </c>
      <c r="C53" s="7" t="s">
        <v>39</v>
      </c>
      <c r="D53" s="7" t="s">
        <v>41</v>
      </c>
      <c r="E53" s="7"/>
      <c r="F53" s="14">
        <f>F54+F55</f>
        <v>240.2</v>
      </c>
      <c r="G53" s="14">
        <f>G54+G55</f>
        <v>242.6</v>
      </c>
      <c r="H53" s="14">
        <f>H54+H55</f>
        <v>251.6</v>
      </c>
    </row>
    <row r="54" spans="1:11" ht="101.25" customHeight="1">
      <c r="A54" s="6" t="s">
        <v>42</v>
      </c>
      <c r="B54" s="7" t="s">
        <v>37</v>
      </c>
      <c r="C54" s="7" t="s">
        <v>39</v>
      </c>
      <c r="D54" s="7" t="s">
        <v>41</v>
      </c>
      <c r="E54" s="7" t="s">
        <v>19</v>
      </c>
      <c r="F54" s="14">
        <v>226.1</v>
      </c>
      <c r="G54" s="14">
        <v>226.1</v>
      </c>
      <c r="H54" s="14">
        <v>226.1</v>
      </c>
    </row>
    <row r="55" spans="1:11" ht="110.25" customHeight="1">
      <c r="A55" s="8" t="s">
        <v>43</v>
      </c>
      <c r="B55" s="7" t="s">
        <v>37</v>
      </c>
      <c r="C55" s="7" t="s">
        <v>39</v>
      </c>
      <c r="D55" s="7" t="s">
        <v>41</v>
      </c>
      <c r="E55" s="7" t="s">
        <v>23</v>
      </c>
      <c r="F55" s="14">
        <v>14.1</v>
      </c>
      <c r="G55" s="14">
        <v>16.5</v>
      </c>
      <c r="H55" s="14">
        <v>25.5</v>
      </c>
    </row>
    <row r="56" spans="1:11" ht="48" customHeight="1">
      <c r="A56" s="5" t="s">
        <v>44</v>
      </c>
      <c r="B56" s="3" t="s">
        <v>39</v>
      </c>
      <c r="C56" s="3" t="s">
        <v>13</v>
      </c>
      <c r="D56" s="3"/>
      <c r="E56" s="3"/>
      <c r="F56" s="11">
        <f>F57</f>
        <v>3</v>
      </c>
      <c r="G56" s="11">
        <f>G57</f>
        <v>3</v>
      </c>
      <c r="H56" s="11">
        <f>H57</f>
        <v>3</v>
      </c>
    </row>
    <row r="57" spans="1:11" ht="63" customHeight="1">
      <c r="A57" s="6" t="s">
        <v>45</v>
      </c>
      <c r="B57" s="7" t="s">
        <v>39</v>
      </c>
      <c r="C57" s="7" t="s">
        <v>46</v>
      </c>
      <c r="D57" s="7"/>
      <c r="E57" s="7"/>
      <c r="F57" s="14">
        <f>F58+F60+F62+F64+F66</f>
        <v>3</v>
      </c>
      <c r="G57" s="14">
        <f t="shared" ref="G57:H57" si="12">G58+G60+G62+G64+G66</f>
        <v>3</v>
      </c>
      <c r="H57" s="14">
        <f t="shared" si="12"/>
        <v>3</v>
      </c>
    </row>
    <row r="58" spans="1:11" ht="147.75" customHeight="1">
      <c r="A58" s="8" t="s">
        <v>149</v>
      </c>
      <c r="B58" s="7" t="s">
        <v>39</v>
      </c>
      <c r="C58" s="7" t="s">
        <v>46</v>
      </c>
      <c r="D58" s="7" t="s">
        <v>47</v>
      </c>
      <c r="E58" s="7"/>
      <c r="F58" s="14">
        <f>F59</f>
        <v>1</v>
      </c>
      <c r="G58" s="14">
        <f>G59</f>
        <v>1</v>
      </c>
      <c r="H58" s="14">
        <f>H59</f>
        <v>1</v>
      </c>
    </row>
    <row r="59" spans="1:11" ht="180" customHeight="1">
      <c r="A59" s="8" t="s">
        <v>150</v>
      </c>
      <c r="B59" s="7" t="s">
        <v>39</v>
      </c>
      <c r="C59" s="7" t="s">
        <v>46</v>
      </c>
      <c r="D59" s="7" t="s">
        <v>47</v>
      </c>
      <c r="E59" s="7" t="s">
        <v>23</v>
      </c>
      <c r="F59" s="14">
        <v>1</v>
      </c>
      <c r="G59" s="14">
        <v>1</v>
      </c>
      <c r="H59" s="14">
        <v>1</v>
      </c>
    </row>
    <row r="60" spans="1:11" ht="144" hidden="1" customHeight="1">
      <c r="A60" s="8" t="s">
        <v>48</v>
      </c>
      <c r="B60" s="7" t="s">
        <v>39</v>
      </c>
      <c r="C60" s="7" t="s">
        <v>46</v>
      </c>
      <c r="D60" s="7" t="s">
        <v>49</v>
      </c>
      <c r="E60" s="7"/>
      <c r="F60" s="14">
        <f>F61</f>
        <v>0</v>
      </c>
      <c r="G60" s="14">
        <f>G61</f>
        <v>0</v>
      </c>
      <c r="H60" s="14">
        <f>H61</f>
        <v>0</v>
      </c>
    </row>
    <row r="61" spans="1:11" ht="157.5" hidden="1" customHeight="1">
      <c r="A61" s="8" t="s">
        <v>50</v>
      </c>
      <c r="B61" s="7" t="s">
        <v>39</v>
      </c>
      <c r="C61" s="7" t="s">
        <v>46</v>
      </c>
      <c r="D61" s="7" t="s">
        <v>49</v>
      </c>
      <c r="E61" s="7" t="s">
        <v>23</v>
      </c>
      <c r="F61" s="14">
        <v>0</v>
      </c>
      <c r="G61" s="14">
        <v>0</v>
      </c>
      <c r="H61" s="14">
        <v>0</v>
      </c>
    </row>
    <row r="62" spans="1:11" ht="106.5" customHeight="1">
      <c r="A62" s="31" t="s">
        <v>151</v>
      </c>
      <c r="B62" s="7" t="s">
        <v>39</v>
      </c>
      <c r="C62" s="7" t="s">
        <v>46</v>
      </c>
      <c r="D62" s="7" t="s">
        <v>51</v>
      </c>
      <c r="E62" s="7"/>
      <c r="F62" s="14">
        <f>F63</f>
        <v>1</v>
      </c>
      <c r="G62" s="14">
        <f>G63</f>
        <v>1</v>
      </c>
      <c r="H62" s="14">
        <f>H63</f>
        <v>1</v>
      </c>
    </row>
    <row r="63" spans="1:11" ht="141.75" customHeight="1">
      <c r="A63" s="31" t="s">
        <v>152</v>
      </c>
      <c r="B63" s="7" t="s">
        <v>39</v>
      </c>
      <c r="C63" s="7" t="s">
        <v>46</v>
      </c>
      <c r="D63" s="7" t="s">
        <v>51</v>
      </c>
      <c r="E63" s="7" t="s">
        <v>23</v>
      </c>
      <c r="F63" s="14">
        <v>1</v>
      </c>
      <c r="G63" s="14">
        <v>1</v>
      </c>
      <c r="H63" s="14">
        <v>1</v>
      </c>
    </row>
    <row r="64" spans="1:11" ht="124.5" customHeight="1">
      <c r="A64" s="15" t="s">
        <v>153</v>
      </c>
      <c r="B64" s="7" t="s">
        <v>39</v>
      </c>
      <c r="C64" s="7" t="s">
        <v>46</v>
      </c>
      <c r="D64" s="7" t="s">
        <v>132</v>
      </c>
      <c r="E64" s="7"/>
      <c r="F64" s="14">
        <f>F65</f>
        <v>1</v>
      </c>
      <c r="G64" s="14">
        <f t="shared" ref="G64:H64" si="13">G65</f>
        <v>1</v>
      </c>
      <c r="H64" s="14">
        <f t="shared" si="13"/>
        <v>1</v>
      </c>
    </row>
    <row r="65" spans="1:9" ht="151.5" customHeight="1">
      <c r="A65" s="15" t="s">
        <v>154</v>
      </c>
      <c r="B65" s="7" t="s">
        <v>39</v>
      </c>
      <c r="C65" s="7" t="s">
        <v>46</v>
      </c>
      <c r="D65" s="7" t="s">
        <v>132</v>
      </c>
      <c r="E65" s="7" t="s">
        <v>23</v>
      </c>
      <c r="F65" s="14">
        <v>1</v>
      </c>
      <c r="G65" s="14">
        <v>1</v>
      </c>
      <c r="H65" s="14">
        <v>1</v>
      </c>
    </row>
    <row r="66" spans="1:9" ht="45" hidden="1" customHeight="1">
      <c r="A66" s="6" t="s">
        <v>143</v>
      </c>
      <c r="B66" s="7" t="s">
        <v>39</v>
      </c>
      <c r="C66" s="7" t="s">
        <v>46</v>
      </c>
      <c r="D66" s="7" t="s">
        <v>28</v>
      </c>
      <c r="E66" s="7"/>
      <c r="F66" s="14">
        <f t="shared" ref="F66:H66" si="14">F67</f>
        <v>0</v>
      </c>
      <c r="G66" s="14">
        <f t="shared" si="14"/>
        <v>0</v>
      </c>
      <c r="H66" s="14">
        <f t="shared" si="14"/>
        <v>0</v>
      </c>
    </row>
    <row r="67" spans="1:9" ht="86.25" hidden="1" customHeight="1">
      <c r="A67" s="6" t="s">
        <v>144</v>
      </c>
      <c r="B67" s="7" t="s">
        <v>39</v>
      </c>
      <c r="C67" s="7" t="s">
        <v>46</v>
      </c>
      <c r="D67" s="7" t="s">
        <v>28</v>
      </c>
      <c r="E67" s="7" t="s">
        <v>23</v>
      </c>
      <c r="F67" s="14">
        <v>0</v>
      </c>
      <c r="G67" s="14">
        <v>0</v>
      </c>
      <c r="H67" s="14">
        <v>0</v>
      </c>
    </row>
    <row r="68" spans="1:9" ht="25.5" customHeight="1">
      <c r="A68" s="9" t="s">
        <v>70</v>
      </c>
      <c r="B68" s="10" t="s">
        <v>15</v>
      </c>
      <c r="C68" s="10" t="s">
        <v>13</v>
      </c>
      <c r="D68" s="10"/>
      <c r="E68" s="10"/>
      <c r="F68" s="11">
        <f>F69+F72</f>
        <v>996.7</v>
      </c>
      <c r="G68" s="11">
        <f>G69+G72</f>
        <v>996.7</v>
      </c>
      <c r="H68" s="11">
        <f>H69+H72</f>
        <v>996.7</v>
      </c>
    </row>
    <row r="69" spans="1:9" ht="25.5" customHeight="1">
      <c r="A69" s="24" t="s">
        <v>76</v>
      </c>
      <c r="B69" s="22" t="s">
        <v>15</v>
      </c>
      <c r="C69" s="20" t="s">
        <v>46</v>
      </c>
      <c r="D69" s="20"/>
      <c r="E69" s="20"/>
      <c r="F69" s="28">
        <f t="shared" ref="F69:H70" si="15">F70</f>
        <v>986.7</v>
      </c>
      <c r="G69" s="28">
        <f t="shared" si="15"/>
        <v>986.7</v>
      </c>
      <c r="H69" s="28">
        <f t="shared" si="15"/>
        <v>986.7</v>
      </c>
    </row>
    <row r="70" spans="1:9" ht="117.75" customHeight="1">
      <c r="A70" s="50" t="s">
        <v>79</v>
      </c>
      <c r="B70" s="22" t="s">
        <v>15</v>
      </c>
      <c r="C70" s="20" t="s">
        <v>46</v>
      </c>
      <c r="D70" s="7" t="s">
        <v>77</v>
      </c>
      <c r="E70" s="20"/>
      <c r="F70" s="45">
        <f t="shared" si="15"/>
        <v>986.7</v>
      </c>
      <c r="G70" s="45">
        <f t="shared" si="15"/>
        <v>986.7</v>
      </c>
      <c r="H70" s="45">
        <f t="shared" si="15"/>
        <v>986.7</v>
      </c>
    </row>
    <row r="71" spans="1:9" ht="139.5" customHeight="1">
      <c r="A71" s="49" t="s">
        <v>78</v>
      </c>
      <c r="B71" s="22" t="s">
        <v>15</v>
      </c>
      <c r="C71" s="20" t="s">
        <v>46</v>
      </c>
      <c r="D71" s="20" t="s">
        <v>77</v>
      </c>
      <c r="E71" s="20" t="s">
        <v>23</v>
      </c>
      <c r="F71" s="45">
        <v>986.7</v>
      </c>
      <c r="G71" s="45">
        <v>986.7</v>
      </c>
      <c r="H71" s="45">
        <v>986.7</v>
      </c>
      <c r="I71" s="57"/>
    </row>
    <row r="72" spans="1:9" ht="27" customHeight="1">
      <c r="A72" s="23" t="s">
        <v>71</v>
      </c>
      <c r="B72" s="13" t="s">
        <v>15</v>
      </c>
      <c r="C72" s="13" t="s">
        <v>69</v>
      </c>
      <c r="D72" s="13"/>
      <c r="E72" s="13"/>
      <c r="F72" s="14">
        <f>F73</f>
        <v>10</v>
      </c>
      <c r="G72" s="14">
        <f>G73</f>
        <v>10</v>
      </c>
      <c r="H72" s="14">
        <f>H73</f>
        <v>10</v>
      </c>
    </row>
    <row r="73" spans="1:9" ht="65.25" customHeight="1">
      <c r="A73" s="15" t="s">
        <v>73</v>
      </c>
      <c r="B73" s="13" t="s">
        <v>15</v>
      </c>
      <c r="C73" s="13" t="s">
        <v>69</v>
      </c>
      <c r="D73" s="13" t="s">
        <v>33</v>
      </c>
      <c r="E73" s="13"/>
      <c r="F73" s="14">
        <f t="shared" ref="F73:H73" si="16">F74</f>
        <v>10</v>
      </c>
      <c r="G73" s="14">
        <f t="shared" si="16"/>
        <v>10</v>
      </c>
      <c r="H73" s="14">
        <f t="shared" si="16"/>
        <v>10</v>
      </c>
    </row>
    <row r="74" spans="1:9" ht="96.75" customHeight="1">
      <c r="A74" s="15" t="s">
        <v>72</v>
      </c>
      <c r="B74" s="13" t="s">
        <v>15</v>
      </c>
      <c r="C74" s="13" t="s">
        <v>69</v>
      </c>
      <c r="D74" s="13" t="s">
        <v>33</v>
      </c>
      <c r="E74" s="13" t="s">
        <v>23</v>
      </c>
      <c r="F74" s="14">
        <v>10</v>
      </c>
      <c r="G74" s="14">
        <v>10</v>
      </c>
      <c r="H74" s="14">
        <v>10</v>
      </c>
    </row>
    <row r="75" spans="1:9" ht="30" customHeight="1">
      <c r="A75" s="5" t="s">
        <v>52</v>
      </c>
      <c r="B75" s="3" t="s">
        <v>53</v>
      </c>
      <c r="C75" s="3" t="s">
        <v>13</v>
      </c>
      <c r="D75" s="3"/>
      <c r="E75" s="3"/>
      <c r="F75" s="11">
        <f>F76+F79+F82</f>
        <v>1868.1000000000001</v>
      </c>
      <c r="G75" s="11">
        <f t="shared" ref="G75:H75" si="17">G76+G79+G82</f>
        <v>667.4</v>
      </c>
      <c r="H75" s="11">
        <f t="shared" si="17"/>
        <v>530.29999999999995</v>
      </c>
    </row>
    <row r="76" spans="1:9" ht="30" hidden="1" customHeight="1">
      <c r="A76" s="6" t="s">
        <v>54</v>
      </c>
      <c r="B76" s="7" t="s">
        <v>53</v>
      </c>
      <c r="C76" s="7" t="s">
        <v>12</v>
      </c>
      <c r="D76" s="7"/>
      <c r="E76" s="7"/>
      <c r="F76" s="14">
        <f t="shared" ref="F76:H77" si="18">F77</f>
        <v>0</v>
      </c>
      <c r="G76" s="14">
        <f t="shared" si="18"/>
        <v>0</v>
      </c>
      <c r="H76" s="14">
        <f t="shared" si="18"/>
        <v>0</v>
      </c>
    </row>
    <row r="77" spans="1:9" ht="83.25" hidden="1" customHeight="1">
      <c r="A77" s="48" t="s">
        <v>146</v>
      </c>
      <c r="B77" s="7" t="s">
        <v>53</v>
      </c>
      <c r="C77" s="7" t="s">
        <v>12</v>
      </c>
      <c r="D77" s="13" t="s">
        <v>145</v>
      </c>
      <c r="E77" s="7"/>
      <c r="F77" s="14">
        <f t="shared" si="18"/>
        <v>0</v>
      </c>
      <c r="G77" s="14">
        <f t="shared" si="18"/>
        <v>0</v>
      </c>
      <c r="H77" s="14">
        <f t="shared" si="18"/>
        <v>0</v>
      </c>
    </row>
    <row r="78" spans="1:9" ht="82.5" hidden="1" customHeight="1">
      <c r="A78" s="48" t="s">
        <v>147</v>
      </c>
      <c r="B78" s="7" t="s">
        <v>53</v>
      </c>
      <c r="C78" s="7" t="s">
        <v>12</v>
      </c>
      <c r="D78" s="13" t="s">
        <v>145</v>
      </c>
      <c r="E78" s="7" t="s">
        <v>134</v>
      </c>
      <c r="F78" s="14">
        <v>0</v>
      </c>
      <c r="G78" s="14">
        <v>0</v>
      </c>
      <c r="H78" s="14">
        <v>0</v>
      </c>
      <c r="I78" s="56"/>
    </row>
    <row r="79" spans="1:9" ht="24.75" customHeight="1">
      <c r="A79" s="12" t="s">
        <v>85</v>
      </c>
      <c r="B79" s="13" t="s">
        <v>53</v>
      </c>
      <c r="C79" s="13" t="s">
        <v>37</v>
      </c>
      <c r="D79" s="13"/>
      <c r="E79" s="13"/>
      <c r="F79" s="14">
        <f t="shared" ref="F79:H80" si="19">F80</f>
        <v>50</v>
      </c>
      <c r="G79" s="14">
        <f t="shared" si="19"/>
        <v>50</v>
      </c>
      <c r="H79" s="14">
        <f t="shared" si="19"/>
        <v>50</v>
      </c>
    </row>
    <row r="80" spans="1:9" ht="122.25" customHeight="1">
      <c r="A80" s="15" t="s">
        <v>138</v>
      </c>
      <c r="B80" s="13" t="s">
        <v>53</v>
      </c>
      <c r="C80" s="13" t="s">
        <v>37</v>
      </c>
      <c r="D80" s="13" t="s">
        <v>133</v>
      </c>
      <c r="E80" s="13"/>
      <c r="F80" s="14">
        <f t="shared" si="19"/>
        <v>50</v>
      </c>
      <c r="G80" s="14">
        <f t="shared" si="19"/>
        <v>50</v>
      </c>
      <c r="H80" s="14">
        <f t="shared" si="19"/>
        <v>50</v>
      </c>
    </row>
    <row r="81" spans="1:10" ht="118.5" customHeight="1">
      <c r="A81" s="15" t="s">
        <v>139</v>
      </c>
      <c r="B81" s="13" t="s">
        <v>53</v>
      </c>
      <c r="C81" s="13" t="s">
        <v>37</v>
      </c>
      <c r="D81" s="13" t="s">
        <v>133</v>
      </c>
      <c r="E81" s="13" t="s">
        <v>35</v>
      </c>
      <c r="F81" s="14">
        <v>50</v>
      </c>
      <c r="G81" s="14">
        <v>50</v>
      </c>
      <c r="H81" s="14">
        <v>50</v>
      </c>
      <c r="J81" s="25"/>
    </row>
    <row r="82" spans="1:10" ht="24.75" customHeight="1">
      <c r="A82" s="6" t="s">
        <v>55</v>
      </c>
      <c r="B82" s="7" t="s">
        <v>53</v>
      </c>
      <c r="C82" s="7" t="s">
        <v>39</v>
      </c>
      <c r="D82" s="7"/>
      <c r="E82" s="7"/>
      <c r="F82" s="14">
        <f>F83+F85+F87+F89+F91+F93+F95</f>
        <v>1818.1000000000001</v>
      </c>
      <c r="G82" s="14">
        <f t="shared" ref="G82:H82" si="20">G83+G85+G87+G89+G91+G93+G95</f>
        <v>617.4</v>
      </c>
      <c r="H82" s="14">
        <f t="shared" si="20"/>
        <v>480.29999999999995</v>
      </c>
    </row>
    <row r="83" spans="1:10" ht="101.25" hidden="1" customHeight="1">
      <c r="A83" s="8" t="s">
        <v>137</v>
      </c>
      <c r="B83" s="7" t="s">
        <v>53</v>
      </c>
      <c r="C83" s="7" t="s">
        <v>39</v>
      </c>
      <c r="D83" s="7" t="s">
        <v>135</v>
      </c>
      <c r="E83" s="7"/>
      <c r="F83" s="14">
        <f>F84</f>
        <v>0</v>
      </c>
      <c r="G83" s="14">
        <f>G84</f>
        <v>0</v>
      </c>
      <c r="H83" s="14">
        <f>H84</f>
        <v>0</v>
      </c>
    </row>
    <row r="84" spans="1:10" ht="141.75" hidden="1" customHeight="1">
      <c r="A84" s="8" t="s">
        <v>136</v>
      </c>
      <c r="B84" s="7" t="s">
        <v>53</v>
      </c>
      <c r="C84" s="7" t="s">
        <v>39</v>
      </c>
      <c r="D84" s="7" t="s">
        <v>135</v>
      </c>
      <c r="E84" s="7" t="s">
        <v>23</v>
      </c>
      <c r="F84" s="14">
        <v>0</v>
      </c>
      <c r="G84" s="14">
        <v>0</v>
      </c>
      <c r="H84" s="14">
        <v>0</v>
      </c>
      <c r="I84" s="57"/>
    </row>
    <row r="85" spans="1:10" ht="101.25" customHeight="1">
      <c r="A85" s="6" t="s">
        <v>155</v>
      </c>
      <c r="B85" s="7" t="s">
        <v>53</v>
      </c>
      <c r="C85" s="7" t="s">
        <v>39</v>
      </c>
      <c r="D85" s="7" t="s">
        <v>56</v>
      </c>
      <c r="E85" s="7"/>
      <c r="F85" s="14">
        <f>F86</f>
        <v>272.89999999999998</v>
      </c>
      <c r="G85" s="14">
        <f>G86</f>
        <v>260.39999999999998</v>
      </c>
      <c r="H85" s="14">
        <f>H86</f>
        <v>268.2</v>
      </c>
    </row>
    <row r="86" spans="1:10" ht="141.75" customHeight="1">
      <c r="A86" s="8" t="s">
        <v>156</v>
      </c>
      <c r="B86" s="7" t="s">
        <v>53</v>
      </c>
      <c r="C86" s="7" t="s">
        <v>39</v>
      </c>
      <c r="D86" s="7" t="s">
        <v>56</v>
      </c>
      <c r="E86" s="7" t="s">
        <v>23</v>
      </c>
      <c r="F86" s="14">
        <v>272.89999999999998</v>
      </c>
      <c r="G86" s="14">
        <v>260.39999999999998</v>
      </c>
      <c r="H86" s="14">
        <v>268.2</v>
      </c>
    </row>
    <row r="87" spans="1:10" ht="101.25" customHeight="1">
      <c r="A87" s="6" t="s">
        <v>140</v>
      </c>
      <c r="B87" s="7" t="s">
        <v>53</v>
      </c>
      <c r="C87" s="7" t="s">
        <v>39</v>
      </c>
      <c r="D87" s="7" t="s">
        <v>141</v>
      </c>
      <c r="E87" s="7"/>
      <c r="F87" s="14">
        <f>F88</f>
        <v>1257.5</v>
      </c>
      <c r="G87" s="14">
        <f>G88</f>
        <v>0</v>
      </c>
      <c r="H87" s="14">
        <f>H88</f>
        <v>0</v>
      </c>
    </row>
    <row r="88" spans="1:10" ht="124.5" customHeight="1">
      <c r="A88" s="8" t="s">
        <v>142</v>
      </c>
      <c r="B88" s="7" t="s">
        <v>53</v>
      </c>
      <c r="C88" s="7" t="s">
        <v>39</v>
      </c>
      <c r="D88" s="7" t="s">
        <v>141</v>
      </c>
      <c r="E88" s="7" t="s">
        <v>23</v>
      </c>
      <c r="F88" s="60">
        <v>1257.5</v>
      </c>
      <c r="G88" s="14">
        <v>0</v>
      </c>
      <c r="H88" s="14">
        <v>0</v>
      </c>
      <c r="I88" s="21"/>
    </row>
    <row r="89" spans="1:10" s="38" customFormat="1" ht="87" customHeight="1">
      <c r="A89" s="39" t="s">
        <v>102</v>
      </c>
      <c r="B89" s="41" t="s">
        <v>53</v>
      </c>
      <c r="C89" s="41" t="s">
        <v>39</v>
      </c>
      <c r="D89" s="41" t="s">
        <v>101</v>
      </c>
      <c r="E89" s="41"/>
      <c r="F89" s="46">
        <f>F90</f>
        <v>0</v>
      </c>
      <c r="G89" s="46">
        <f t="shared" ref="G89:H89" si="21">G90</f>
        <v>10</v>
      </c>
      <c r="H89" s="46">
        <f t="shared" si="21"/>
        <v>10</v>
      </c>
    </row>
    <row r="90" spans="1:10" s="38" customFormat="1" ht="126.75" customHeight="1">
      <c r="A90" s="39" t="s">
        <v>107</v>
      </c>
      <c r="B90" s="41" t="s">
        <v>53</v>
      </c>
      <c r="C90" s="41" t="s">
        <v>39</v>
      </c>
      <c r="D90" s="41" t="s">
        <v>101</v>
      </c>
      <c r="E90" s="41" t="s">
        <v>23</v>
      </c>
      <c r="F90" s="61">
        <v>0</v>
      </c>
      <c r="G90" s="46">
        <v>10</v>
      </c>
      <c r="H90" s="46">
        <v>10</v>
      </c>
    </row>
    <row r="91" spans="1:10" ht="117.75" customHeight="1">
      <c r="A91" s="51" t="s">
        <v>113</v>
      </c>
      <c r="B91" s="7" t="s">
        <v>53</v>
      </c>
      <c r="C91" s="7" t="s">
        <v>39</v>
      </c>
      <c r="D91" s="7" t="s">
        <v>82</v>
      </c>
      <c r="E91" s="7"/>
      <c r="F91" s="14">
        <f>F92</f>
        <v>256.7</v>
      </c>
      <c r="G91" s="14">
        <f>G92</f>
        <v>287</v>
      </c>
      <c r="H91" s="14">
        <f>H92</f>
        <v>142.1</v>
      </c>
    </row>
    <row r="92" spans="1:10" ht="154.5" customHeight="1">
      <c r="A92" s="8" t="s">
        <v>84</v>
      </c>
      <c r="B92" s="7" t="s">
        <v>53</v>
      </c>
      <c r="C92" s="7" t="s">
        <v>39</v>
      </c>
      <c r="D92" s="7" t="s">
        <v>82</v>
      </c>
      <c r="E92" s="7" t="s">
        <v>23</v>
      </c>
      <c r="F92" s="60">
        <v>256.7</v>
      </c>
      <c r="G92" s="14">
        <v>287</v>
      </c>
      <c r="H92" s="14">
        <v>142.1</v>
      </c>
      <c r="I92" s="27"/>
      <c r="J92" s="40"/>
    </row>
    <row r="93" spans="1:10" ht="86.25" customHeight="1">
      <c r="A93" s="6" t="s">
        <v>99</v>
      </c>
      <c r="B93" s="7" t="s">
        <v>53</v>
      </c>
      <c r="C93" s="7" t="s">
        <v>39</v>
      </c>
      <c r="D93" s="7" t="s">
        <v>57</v>
      </c>
      <c r="E93" s="7"/>
      <c r="F93" s="14">
        <f>F94</f>
        <v>21</v>
      </c>
      <c r="G93" s="14">
        <f>G94</f>
        <v>50</v>
      </c>
      <c r="H93" s="14">
        <f>H94</f>
        <v>50</v>
      </c>
    </row>
    <row r="94" spans="1:10" ht="124.5" customHeight="1">
      <c r="A94" s="8" t="s">
        <v>100</v>
      </c>
      <c r="B94" s="7" t="s">
        <v>53</v>
      </c>
      <c r="C94" s="7" t="s">
        <v>39</v>
      </c>
      <c r="D94" s="7" t="s">
        <v>57</v>
      </c>
      <c r="E94" s="7" t="s">
        <v>23</v>
      </c>
      <c r="F94" s="60">
        <v>21</v>
      </c>
      <c r="G94" s="14">
        <v>50</v>
      </c>
      <c r="H94" s="14">
        <v>50</v>
      </c>
    </row>
    <row r="95" spans="1:10" s="38" customFormat="1" ht="136.5" customHeight="1">
      <c r="A95" s="39" t="s">
        <v>98</v>
      </c>
      <c r="B95" s="42" t="s">
        <v>53</v>
      </c>
      <c r="C95" s="42" t="s">
        <v>39</v>
      </c>
      <c r="D95" s="42" t="s">
        <v>97</v>
      </c>
      <c r="E95" s="42"/>
      <c r="F95" s="43">
        <f>F96</f>
        <v>10</v>
      </c>
      <c r="G95" s="43">
        <f t="shared" ref="G95:H95" si="22">G96</f>
        <v>10</v>
      </c>
      <c r="H95" s="43">
        <f t="shared" si="22"/>
        <v>10</v>
      </c>
    </row>
    <row r="96" spans="1:10" s="38" customFormat="1" ht="136.5" customHeight="1">
      <c r="A96" s="39" t="s">
        <v>98</v>
      </c>
      <c r="B96" s="42" t="s">
        <v>53</v>
      </c>
      <c r="C96" s="42" t="s">
        <v>39</v>
      </c>
      <c r="D96" s="42" t="s">
        <v>97</v>
      </c>
      <c r="E96" s="42" t="s">
        <v>23</v>
      </c>
      <c r="F96" s="62">
        <v>10</v>
      </c>
      <c r="G96" s="43">
        <v>10</v>
      </c>
      <c r="H96" s="43">
        <v>10</v>
      </c>
    </row>
    <row r="97" spans="1:10" ht="19.5" customHeight="1">
      <c r="A97" s="5" t="s">
        <v>58</v>
      </c>
      <c r="B97" s="3" t="s">
        <v>59</v>
      </c>
      <c r="C97" s="3" t="s">
        <v>13</v>
      </c>
      <c r="D97" s="3"/>
      <c r="E97" s="3"/>
      <c r="F97" s="11">
        <f t="shared" ref="F97:H99" si="23">F98</f>
        <v>5</v>
      </c>
      <c r="G97" s="11">
        <f t="shared" si="23"/>
        <v>15</v>
      </c>
      <c r="H97" s="11">
        <f t="shared" si="23"/>
        <v>15</v>
      </c>
    </row>
    <row r="98" spans="1:10" ht="37.5" customHeight="1">
      <c r="A98" s="6" t="s">
        <v>60</v>
      </c>
      <c r="B98" s="7" t="s">
        <v>59</v>
      </c>
      <c r="C98" s="7" t="s">
        <v>53</v>
      </c>
      <c r="D98" s="7"/>
      <c r="E98" s="7"/>
      <c r="F98" s="14">
        <f t="shared" si="23"/>
        <v>5</v>
      </c>
      <c r="G98" s="14">
        <f t="shared" si="23"/>
        <v>15</v>
      </c>
      <c r="H98" s="14">
        <f t="shared" si="23"/>
        <v>15</v>
      </c>
    </row>
    <row r="99" spans="1:10" ht="159" customHeight="1">
      <c r="A99" s="8" t="s">
        <v>61</v>
      </c>
      <c r="B99" s="7" t="s">
        <v>59</v>
      </c>
      <c r="C99" s="7" t="s">
        <v>53</v>
      </c>
      <c r="D99" s="7" t="s">
        <v>62</v>
      </c>
      <c r="E99" s="7"/>
      <c r="F99" s="14">
        <f t="shared" si="23"/>
        <v>5</v>
      </c>
      <c r="G99" s="14">
        <f t="shared" si="23"/>
        <v>15</v>
      </c>
      <c r="H99" s="14">
        <f t="shared" si="23"/>
        <v>15</v>
      </c>
    </row>
    <row r="100" spans="1:10" ht="198" customHeight="1">
      <c r="A100" s="8" t="s">
        <v>63</v>
      </c>
      <c r="B100" s="7" t="s">
        <v>59</v>
      </c>
      <c r="C100" s="7" t="s">
        <v>53</v>
      </c>
      <c r="D100" s="7" t="s">
        <v>62</v>
      </c>
      <c r="E100" s="7" t="s">
        <v>23</v>
      </c>
      <c r="F100" s="60">
        <v>5</v>
      </c>
      <c r="G100" s="14">
        <v>15</v>
      </c>
      <c r="H100" s="14">
        <v>15</v>
      </c>
    </row>
    <row r="101" spans="1:10" ht="26.25" customHeight="1">
      <c r="A101" s="5" t="s">
        <v>64</v>
      </c>
      <c r="B101" s="3" t="s">
        <v>65</v>
      </c>
      <c r="C101" s="3" t="s">
        <v>13</v>
      </c>
      <c r="D101" s="3"/>
      <c r="E101" s="3"/>
      <c r="F101" s="11">
        <f>F102</f>
        <v>6009.3</v>
      </c>
      <c r="G101" s="11">
        <f>G102</f>
        <v>3786.3</v>
      </c>
      <c r="H101" s="11">
        <f>H102</f>
        <v>3684</v>
      </c>
    </row>
    <row r="102" spans="1:10" ht="26.25" customHeight="1">
      <c r="A102" s="6" t="s">
        <v>66</v>
      </c>
      <c r="B102" s="7" t="s">
        <v>65</v>
      </c>
      <c r="C102" s="7" t="s">
        <v>12</v>
      </c>
      <c r="D102" s="7"/>
      <c r="E102" s="7"/>
      <c r="F102" s="14">
        <f>F103+F105</f>
        <v>6009.3</v>
      </c>
      <c r="G102" s="14">
        <f>G103+G105</f>
        <v>3786.3</v>
      </c>
      <c r="H102" s="14">
        <f>H103+H105</f>
        <v>3684</v>
      </c>
    </row>
    <row r="103" spans="1:10" ht="90" customHeight="1">
      <c r="A103" s="6" t="s">
        <v>114</v>
      </c>
      <c r="B103" s="7" t="s">
        <v>65</v>
      </c>
      <c r="C103" s="7" t="s">
        <v>12</v>
      </c>
      <c r="D103" s="7" t="s">
        <v>67</v>
      </c>
      <c r="E103" s="7"/>
      <c r="F103" s="14">
        <f>F104</f>
        <v>6009.3</v>
      </c>
      <c r="G103" s="14">
        <f>G104</f>
        <v>3786.3</v>
      </c>
      <c r="H103" s="14">
        <f>H104</f>
        <v>3684</v>
      </c>
    </row>
    <row r="104" spans="1:10" ht="101.25" customHeight="1">
      <c r="A104" s="6" t="s">
        <v>115</v>
      </c>
      <c r="B104" s="7" t="s">
        <v>65</v>
      </c>
      <c r="C104" s="7" t="s">
        <v>12</v>
      </c>
      <c r="D104" s="7" t="s">
        <v>67</v>
      </c>
      <c r="E104" s="7" t="s">
        <v>68</v>
      </c>
      <c r="F104" s="14">
        <v>6009.3</v>
      </c>
      <c r="G104" s="14">
        <v>3786.3</v>
      </c>
      <c r="H104" s="14">
        <v>3684</v>
      </c>
      <c r="I104" s="57"/>
      <c r="J104" s="26"/>
    </row>
    <row r="105" spans="1:10" ht="105.75" hidden="1" customHeight="1">
      <c r="A105" s="12" t="s">
        <v>94</v>
      </c>
      <c r="B105" s="7" t="s">
        <v>65</v>
      </c>
      <c r="C105" s="7" t="s">
        <v>12</v>
      </c>
      <c r="D105" s="7" t="s">
        <v>81</v>
      </c>
      <c r="E105" s="7"/>
      <c r="F105" s="14">
        <f>F106</f>
        <v>0</v>
      </c>
      <c r="G105" s="14">
        <f>G106</f>
        <v>0</v>
      </c>
      <c r="H105" s="14">
        <f>H106</f>
        <v>0</v>
      </c>
    </row>
    <row r="106" spans="1:10" ht="125.25" hidden="1" customHeight="1">
      <c r="A106" s="47" t="s">
        <v>106</v>
      </c>
      <c r="B106" s="7" t="s">
        <v>65</v>
      </c>
      <c r="C106" s="7" t="s">
        <v>12</v>
      </c>
      <c r="D106" s="7" t="s">
        <v>81</v>
      </c>
      <c r="E106" s="7" t="s">
        <v>68</v>
      </c>
      <c r="F106" s="14">
        <v>0</v>
      </c>
      <c r="G106" s="14">
        <v>0</v>
      </c>
      <c r="H106" s="14">
        <v>0</v>
      </c>
    </row>
    <row r="107" spans="1:10" ht="26.25" hidden="1" customHeight="1">
      <c r="A107" s="5" t="s">
        <v>88</v>
      </c>
      <c r="B107" s="29" t="s">
        <v>27</v>
      </c>
      <c r="C107" s="29" t="s">
        <v>13</v>
      </c>
      <c r="D107" s="29"/>
      <c r="E107" s="29"/>
      <c r="F107" s="11">
        <f>F108</f>
        <v>0</v>
      </c>
      <c r="G107" s="11">
        <f>G108</f>
        <v>0</v>
      </c>
      <c r="H107" s="11">
        <f>H108</f>
        <v>0</v>
      </c>
    </row>
    <row r="108" spans="1:10" ht="26.25" hidden="1" customHeight="1">
      <c r="A108" s="6" t="s">
        <v>89</v>
      </c>
      <c r="B108" s="7" t="s">
        <v>27</v>
      </c>
      <c r="C108" s="7" t="s">
        <v>12</v>
      </c>
      <c r="D108" s="7"/>
      <c r="E108" s="7"/>
      <c r="F108" s="14">
        <f>F109+F111</f>
        <v>0</v>
      </c>
      <c r="G108" s="14">
        <f>G109+G111</f>
        <v>0</v>
      </c>
      <c r="H108" s="14">
        <f>H109+H111</f>
        <v>0</v>
      </c>
    </row>
    <row r="109" spans="1:10" ht="120" hidden="1" customHeight="1">
      <c r="A109" s="31" t="s">
        <v>92</v>
      </c>
      <c r="B109" s="7" t="s">
        <v>27</v>
      </c>
      <c r="C109" s="7" t="s">
        <v>12</v>
      </c>
      <c r="D109" s="7" t="s">
        <v>91</v>
      </c>
      <c r="E109" s="7"/>
      <c r="F109" s="14">
        <f>F110</f>
        <v>0</v>
      </c>
      <c r="G109" s="14">
        <f>G110</f>
        <v>0</v>
      </c>
      <c r="H109" s="14">
        <f>H110</f>
        <v>0</v>
      </c>
    </row>
    <row r="110" spans="1:10" ht="151.5" hidden="1" customHeight="1">
      <c r="A110" s="31" t="s">
        <v>90</v>
      </c>
      <c r="B110" s="7" t="s">
        <v>27</v>
      </c>
      <c r="C110" s="7" t="s">
        <v>12</v>
      </c>
      <c r="D110" s="7" t="s">
        <v>91</v>
      </c>
      <c r="E110" s="7" t="s">
        <v>23</v>
      </c>
      <c r="F110" s="14">
        <v>0</v>
      </c>
      <c r="G110" s="14">
        <v>0</v>
      </c>
      <c r="H110" s="14">
        <v>0</v>
      </c>
      <c r="J110" s="26"/>
    </row>
    <row r="111" spans="1:10" ht="37.5" customHeight="1"/>
    <row r="112" spans="1:10" s="19" customFormat="1" ht="19.5" customHeight="1">
      <c r="A112" s="19" t="s">
        <v>80</v>
      </c>
      <c r="F112" s="37"/>
      <c r="G112" s="37"/>
      <c r="H112" s="37"/>
    </row>
    <row r="113" spans="1:8" s="19" customFormat="1" ht="19.5" customHeight="1">
      <c r="A113" s="19" t="s">
        <v>74</v>
      </c>
      <c r="F113" s="37"/>
      <c r="G113" s="52" t="s">
        <v>75</v>
      </c>
      <c r="H113" s="37"/>
    </row>
  </sheetData>
  <mergeCells count="9">
    <mergeCell ref="A11:H11"/>
    <mergeCell ref="A13:A14"/>
    <mergeCell ref="B13:B14"/>
    <mergeCell ref="C13:C14"/>
    <mergeCell ref="D13:D14"/>
    <mergeCell ref="E13:E14"/>
    <mergeCell ref="H13:H14"/>
    <mergeCell ref="G13:G14"/>
    <mergeCell ref="F13:F14"/>
  </mergeCells>
  <pageMargins left="0.71" right="0.2" top="0.22" bottom="0.19685039370078741" header="0.39370078740157483" footer="0.25"/>
  <pageSetup paperSize="9" scale="5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2021-03-12T08:18:31Z</cp:lastPrinted>
  <dcterms:created xsi:type="dcterms:W3CDTF">2016-12-27T12:33:46Z</dcterms:created>
  <dcterms:modified xsi:type="dcterms:W3CDTF">2021-03-18T11:03:00Z</dcterms:modified>
</cp:coreProperties>
</file>